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 activeTab="2"/>
  </bookViews>
  <sheets>
    <sheet name="Sheet1" sheetId="1" r:id="rId1"/>
    <sheet name="Sheet2" sheetId="2" r:id="rId2"/>
    <sheet name="ล่าสุด" sheetId="3" r:id="rId3"/>
    <sheet name="Sheet3" sheetId="4" r:id="rId4"/>
  </sheets>
  <calcPr calcId="124519"/>
</workbook>
</file>

<file path=xl/calcChain.xml><?xml version="1.0" encoding="utf-8"?>
<calcChain xmlns="http://schemas.openxmlformats.org/spreadsheetml/2006/main">
  <c r="BT107" i="3"/>
  <c r="BT106"/>
  <c r="BT98"/>
  <c r="BT95"/>
  <c r="BT81"/>
  <c r="BT80"/>
  <c r="BT66"/>
  <c r="BT54"/>
  <c r="BT41"/>
  <c r="BT26"/>
  <c r="BR121"/>
  <c r="BT121" s="1"/>
  <c r="BR120"/>
  <c r="BT120" s="1"/>
  <c r="BR119"/>
  <c r="BT119" s="1"/>
  <c r="BR118"/>
  <c r="BT118" s="1"/>
  <c r="BR117"/>
  <c r="BT117" s="1"/>
  <c r="BR116"/>
  <c r="BT116" s="1"/>
  <c r="BR115"/>
  <c r="BT115" s="1"/>
  <c r="BR111"/>
  <c r="BT111" s="1"/>
  <c r="BR110"/>
  <c r="BT110" s="1"/>
  <c r="BR109"/>
  <c r="BT109" s="1"/>
  <c r="BR108"/>
  <c r="BT108" s="1"/>
  <c r="BR107"/>
  <c r="BR106"/>
  <c r="BR105"/>
  <c r="BT105" s="1"/>
  <c r="BR104"/>
  <c r="BT104" s="1"/>
  <c r="BR103"/>
  <c r="BT103" s="1"/>
  <c r="BR102"/>
  <c r="BT102" s="1"/>
  <c r="BR101"/>
  <c r="BT101" s="1"/>
  <c r="BR100"/>
  <c r="BT100" s="1"/>
  <c r="BR99"/>
  <c r="BT99" s="1"/>
  <c r="BR98"/>
  <c r="BR97"/>
  <c r="BT97" s="1"/>
  <c r="BR96"/>
  <c r="BT96" s="1"/>
  <c r="BR95"/>
  <c r="BR94"/>
  <c r="BT94" s="1"/>
  <c r="BR93"/>
  <c r="BT93" s="1"/>
  <c r="BR92"/>
  <c r="BT92" s="1"/>
  <c r="BR91"/>
  <c r="BT91" s="1"/>
  <c r="BR90"/>
  <c r="BT90" s="1"/>
  <c r="BR89"/>
  <c r="BT89" s="1"/>
  <c r="BR88"/>
  <c r="BT88" s="1"/>
  <c r="BR84"/>
  <c r="BT84" s="1"/>
  <c r="BR83"/>
  <c r="BT83" s="1"/>
  <c r="BR82"/>
  <c r="BT82" s="1"/>
  <c r="BR81"/>
  <c r="BR80"/>
  <c r="BR79"/>
  <c r="BT79" s="1"/>
  <c r="BR78"/>
  <c r="BT78" s="1"/>
  <c r="BR77"/>
  <c r="BT77" s="1"/>
  <c r="BR76"/>
  <c r="BT76" s="1"/>
  <c r="BR75"/>
  <c r="BT75" s="1"/>
  <c r="BR74"/>
  <c r="BT74" s="1"/>
  <c r="BR73"/>
  <c r="BT73" s="1"/>
  <c r="BR72"/>
  <c r="BT72" s="1"/>
  <c r="BR71"/>
  <c r="BT71" s="1"/>
  <c r="BR67"/>
  <c r="BT67" s="1"/>
  <c r="BR66"/>
  <c r="BR65"/>
  <c r="BT65" s="1"/>
  <c r="BR64"/>
  <c r="BT64" s="1"/>
  <c r="BR63"/>
  <c r="BT63" s="1"/>
  <c r="BR62"/>
  <c r="BT62" s="1"/>
  <c r="BR61"/>
  <c r="BT61" s="1"/>
  <c r="BR60"/>
  <c r="BT60" s="1"/>
  <c r="BR59"/>
  <c r="BT59" s="1"/>
  <c r="BR58"/>
  <c r="BT58" s="1"/>
  <c r="BR57"/>
  <c r="BT57" s="1"/>
  <c r="BR56"/>
  <c r="BT56" s="1"/>
  <c r="BR55"/>
  <c r="BT55" s="1"/>
  <c r="BR54"/>
  <c r="BR53"/>
  <c r="BT53" s="1"/>
  <c r="BR52"/>
  <c r="BT52" s="1"/>
  <c r="BR48"/>
  <c r="BT48" s="1"/>
  <c r="BR47"/>
  <c r="BT47" s="1"/>
  <c r="BR46"/>
  <c r="BT46" s="1"/>
  <c r="BR45"/>
  <c r="BT45" s="1"/>
  <c r="BR44"/>
  <c r="BT44" s="1"/>
  <c r="BR43"/>
  <c r="BT43" s="1"/>
  <c r="BR42"/>
  <c r="BT42" s="1"/>
  <c r="BR41"/>
  <c r="BR40"/>
  <c r="BT40" s="1"/>
  <c r="BR39"/>
  <c r="BT39" s="1"/>
  <c r="BR38"/>
  <c r="BT38" s="1"/>
  <c r="BR37"/>
  <c r="BT37" s="1"/>
  <c r="BR36"/>
  <c r="BT36" s="1"/>
  <c r="BR32"/>
  <c r="BT32" s="1"/>
  <c r="BR31"/>
  <c r="BT31" s="1"/>
  <c r="BR30"/>
  <c r="BT30" s="1"/>
  <c r="BR29"/>
  <c r="BT29" s="1"/>
  <c r="BR28"/>
  <c r="BT28" s="1"/>
  <c r="BR27"/>
  <c r="BT27" s="1"/>
  <c r="BR26"/>
  <c r="BR25"/>
  <c r="BT25" s="1"/>
  <c r="BR24"/>
  <c r="BT24" s="1"/>
  <c r="BR23"/>
  <c r="BT23" s="1"/>
  <c r="BR22"/>
  <c r="BT22" s="1"/>
  <c r="BR18"/>
  <c r="BT18" s="1"/>
  <c r="BR17"/>
  <c r="BT17" s="1"/>
  <c r="BR16"/>
  <c r="BT16" s="1"/>
  <c r="BR15"/>
  <c r="BT15" s="1"/>
  <c r="BR14"/>
  <c r="BT14" s="1"/>
  <c r="BR13"/>
  <c r="BT13" s="1"/>
  <c r="BR10"/>
  <c r="BT10" s="1"/>
  <c r="BR9"/>
  <c r="BT9" s="1"/>
  <c r="BR8"/>
  <c r="BT8" s="1"/>
  <c r="BR7"/>
  <c r="BT7" s="1"/>
  <c r="BR6"/>
  <c r="BT6" s="1"/>
  <c r="BR5"/>
  <c r="BT5" s="1"/>
  <c r="BR4"/>
  <c r="BT4" s="1"/>
  <c r="BR3"/>
  <c r="BT3" s="1"/>
  <c r="C134"/>
  <c r="D33" i="4"/>
  <c r="C38"/>
  <c r="BP122" i="3"/>
  <c r="BP123" s="1"/>
  <c r="BN122"/>
  <c r="BN123" s="1"/>
  <c r="AK122"/>
  <c r="AK123" s="1"/>
  <c r="AJ122"/>
  <c r="AJ123" s="1"/>
  <c r="AA122"/>
  <c r="AA123" s="1"/>
  <c r="X122"/>
  <c r="X123" s="1"/>
  <c r="BM122"/>
  <c r="BM123" s="1"/>
  <c r="BL122"/>
  <c r="BL123" s="1"/>
  <c r="BK122"/>
  <c r="BK123" s="1"/>
  <c r="BJ122"/>
  <c r="BJ123" s="1"/>
  <c r="BI122"/>
  <c r="BI123" s="1"/>
  <c r="BH122"/>
  <c r="BH123" s="1"/>
  <c r="BG122"/>
  <c r="BG123" s="1"/>
  <c r="BF122"/>
  <c r="BF123" s="1"/>
  <c r="BE122"/>
  <c r="BE123" s="1"/>
  <c r="BD122"/>
  <c r="BD123" s="1"/>
  <c r="BC122"/>
  <c r="BC123" s="1"/>
  <c r="BB122"/>
  <c r="BB123" s="1"/>
  <c r="BA122"/>
  <c r="BA123" s="1"/>
  <c r="AZ122"/>
  <c r="AZ123" s="1"/>
  <c r="AY122"/>
  <c r="AY123" s="1"/>
  <c r="AX122"/>
  <c r="AX123" s="1"/>
  <c r="AW122"/>
  <c r="AW123" s="1"/>
  <c r="AV122"/>
  <c r="AV123" s="1"/>
  <c r="AU122"/>
  <c r="AU123" s="1"/>
  <c r="AT122"/>
  <c r="AT123" s="1"/>
  <c r="AS122"/>
  <c r="AS123" s="1"/>
  <c r="AR122"/>
  <c r="AR123" s="1"/>
  <c r="AQ122"/>
  <c r="AQ123" s="1"/>
  <c r="AP122"/>
  <c r="AP123" s="1"/>
  <c r="AO122"/>
  <c r="AO123" s="1"/>
  <c r="AN122"/>
  <c r="AN123" s="1"/>
  <c r="AM122"/>
  <c r="AM123" s="1"/>
  <c r="AL122"/>
  <c r="AL123" s="1"/>
  <c r="AI122"/>
  <c r="AI123" s="1"/>
  <c r="AH122"/>
  <c r="AH123" s="1"/>
  <c r="AG122"/>
  <c r="AG123" s="1"/>
  <c r="AF122"/>
  <c r="AF123" s="1"/>
  <c r="AE122"/>
  <c r="AE123" s="1"/>
  <c r="AD122"/>
  <c r="AD123" s="1"/>
  <c r="AC122"/>
  <c r="AC123" s="1"/>
  <c r="AB122"/>
  <c r="AB123" s="1"/>
  <c r="Z122"/>
  <c r="Z123" s="1"/>
  <c r="Y122"/>
  <c r="Y123" s="1"/>
  <c r="W122"/>
  <c r="W123" s="1"/>
  <c r="V122"/>
  <c r="V123" s="1"/>
  <c r="U122"/>
  <c r="U123" s="1"/>
  <c r="T122"/>
  <c r="T123" s="1"/>
  <c r="S122"/>
  <c r="S123" s="1"/>
  <c r="R122"/>
  <c r="R123" s="1"/>
  <c r="Q122"/>
  <c r="Q123" s="1"/>
  <c r="P122"/>
  <c r="P123" s="1"/>
  <c r="O122"/>
  <c r="O123" s="1"/>
  <c r="N122"/>
  <c r="N123" s="1"/>
  <c r="M122"/>
  <c r="M123" s="1"/>
  <c r="L122"/>
  <c r="L123" s="1"/>
  <c r="K122"/>
  <c r="K123" s="1"/>
  <c r="J122"/>
  <c r="J123" s="1"/>
  <c r="I122"/>
  <c r="I123" s="1"/>
  <c r="H122"/>
  <c r="H123" s="1"/>
  <c r="G122"/>
  <c r="G123" s="1"/>
  <c r="F122"/>
  <c r="F123" s="1"/>
  <c r="E122"/>
  <c r="E123" s="1"/>
  <c r="D122"/>
  <c r="D123" s="1"/>
  <c r="C122"/>
  <c r="C123" s="1"/>
  <c r="BO112"/>
  <c r="BM112"/>
  <c r="BM113" s="1"/>
  <c r="BL112"/>
  <c r="BL113" s="1"/>
  <c r="BK112"/>
  <c r="BJ112"/>
  <c r="BJ113" s="1"/>
  <c r="BI112"/>
  <c r="BI113" s="1"/>
  <c r="BH112"/>
  <c r="BG112"/>
  <c r="BG113" s="1"/>
  <c r="BF112"/>
  <c r="BF113" s="1"/>
  <c r="BE112"/>
  <c r="BD112"/>
  <c r="BD113" s="1"/>
  <c r="BC112"/>
  <c r="BC113" s="1"/>
  <c r="BB112"/>
  <c r="BA112"/>
  <c r="BA113" s="1"/>
  <c r="AY112"/>
  <c r="AY113" s="1"/>
  <c r="AX112"/>
  <c r="AW112"/>
  <c r="AW113" s="1"/>
  <c r="AV112"/>
  <c r="AU112"/>
  <c r="AS112"/>
  <c r="AS113" s="1"/>
  <c r="AR112"/>
  <c r="AR113" s="1"/>
  <c r="AQ112"/>
  <c r="AP112"/>
  <c r="AP113" s="1"/>
  <c r="AO112"/>
  <c r="AO113" s="1"/>
  <c r="AN112"/>
  <c r="AM112"/>
  <c r="AM113" s="1"/>
  <c r="AL112"/>
  <c r="AL113" s="1"/>
  <c r="AI112"/>
  <c r="AH112"/>
  <c r="AH113" s="1"/>
  <c r="AG112"/>
  <c r="AG113" s="1"/>
  <c r="AF112"/>
  <c r="AE112"/>
  <c r="AE113" s="1"/>
  <c r="AD112"/>
  <c r="AD113" s="1"/>
  <c r="AC112"/>
  <c r="AB112"/>
  <c r="Z112"/>
  <c r="Y112"/>
  <c r="W112"/>
  <c r="W113" s="1"/>
  <c r="V112"/>
  <c r="V113" s="1"/>
  <c r="U112"/>
  <c r="T112"/>
  <c r="T113" s="1"/>
  <c r="S112"/>
  <c r="S113" s="1"/>
  <c r="R112"/>
  <c r="Q112"/>
  <c r="Q113" s="1"/>
  <c r="P112"/>
  <c r="P113" s="1"/>
  <c r="O112"/>
  <c r="N112"/>
  <c r="N113" s="1"/>
  <c r="M112"/>
  <c r="M113" s="1"/>
  <c r="L112"/>
  <c r="K112"/>
  <c r="K113" s="1"/>
  <c r="J112"/>
  <c r="J113" s="1"/>
  <c r="I112"/>
  <c r="H112"/>
  <c r="G112"/>
  <c r="F112"/>
  <c r="E112"/>
  <c r="E113" s="1"/>
  <c r="D112"/>
  <c r="D113" s="1"/>
  <c r="C112"/>
  <c r="BQ85"/>
  <c r="BQ86" s="1"/>
  <c r="BP85"/>
  <c r="BP86" s="1"/>
  <c r="BO85"/>
  <c r="BO86" s="1"/>
  <c r="BN85"/>
  <c r="BN86" s="1"/>
  <c r="BM85"/>
  <c r="BM86" s="1"/>
  <c r="BL85"/>
  <c r="BL86" s="1"/>
  <c r="BK85"/>
  <c r="BK86" s="1"/>
  <c r="BJ85"/>
  <c r="BJ86" s="1"/>
  <c r="BI85"/>
  <c r="BI86" s="1"/>
  <c r="BH85"/>
  <c r="BH86" s="1"/>
  <c r="BG85"/>
  <c r="BG86" s="1"/>
  <c r="BF85"/>
  <c r="BF86" s="1"/>
  <c r="BE85"/>
  <c r="BE86" s="1"/>
  <c r="BD85"/>
  <c r="BD86" s="1"/>
  <c r="BC85"/>
  <c r="BC86" s="1"/>
  <c r="BB85"/>
  <c r="BB86" s="1"/>
  <c r="BA85"/>
  <c r="BA86" s="1"/>
  <c r="AY85"/>
  <c r="AY86" s="1"/>
  <c r="AX85"/>
  <c r="AX86" s="1"/>
  <c r="AW85"/>
  <c r="AW86" s="1"/>
  <c r="AV85"/>
  <c r="AV86" s="1"/>
  <c r="AU85"/>
  <c r="AU86" s="1"/>
  <c r="AS85"/>
  <c r="AS86" s="1"/>
  <c r="AR85"/>
  <c r="AR86" s="1"/>
  <c r="AQ85"/>
  <c r="AQ86" s="1"/>
  <c r="AP85"/>
  <c r="AP86" s="1"/>
  <c r="AO85"/>
  <c r="AO86" s="1"/>
  <c r="AN85"/>
  <c r="AN86" s="1"/>
  <c r="AM85"/>
  <c r="AM86" s="1"/>
  <c r="AL85"/>
  <c r="AL86" s="1"/>
  <c r="AK85"/>
  <c r="AK86" s="1"/>
  <c r="AI85"/>
  <c r="AI86" s="1"/>
  <c r="AH85"/>
  <c r="AH86" s="1"/>
  <c r="AG85"/>
  <c r="AG86" s="1"/>
  <c r="AF85"/>
  <c r="AF86" s="1"/>
  <c r="AE85"/>
  <c r="AE86" s="1"/>
  <c r="AD85"/>
  <c r="AD86" s="1"/>
  <c r="AC85"/>
  <c r="AC86" s="1"/>
  <c r="AB85"/>
  <c r="AB86" s="1"/>
  <c r="AA85"/>
  <c r="AA86" s="1"/>
  <c r="Z85"/>
  <c r="Z86" s="1"/>
  <c r="Y85"/>
  <c r="Y86" s="1"/>
  <c r="X85"/>
  <c r="X86" s="1"/>
  <c r="W85"/>
  <c r="W86" s="1"/>
  <c r="V85"/>
  <c r="V86" s="1"/>
  <c r="U85"/>
  <c r="U86" s="1"/>
  <c r="T85"/>
  <c r="T86" s="1"/>
  <c r="S85"/>
  <c r="S86" s="1"/>
  <c r="R85"/>
  <c r="R86" s="1"/>
  <c r="Q85"/>
  <c r="Q86" s="1"/>
  <c r="P85"/>
  <c r="P86" s="1"/>
  <c r="O85"/>
  <c r="O86" s="1"/>
  <c r="N85"/>
  <c r="N86" s="1"/>
  <c r="M85"/>
  <c r="M86" s="1"/>
  <c r="L85"/>
  <c r="L86" s="1"/>
  <c r="K85"/>
  <c r="K86" s="1"/>
  <c r="J85"/>
  <c r="J86" s="1"/>
  <c r="I85"/>
  <c r="I86" s="1"/>
  <c r="H85"/>
  <c r="H86" s="1"/>
  <c r="G85"/>
  <c r="G86" s="1"/>
  <c r="F85"/>
  <c r="F86" s="1"/>
  <c r="E85"/>
  <c r="E86" s="1"/>
  <c r="D85"/>
  <c r="D86" s="1"/>
  <c r="C85"/>
  <c r="C86" s="1"/>
  <c r="BP68"/>
  <c r="BP69" s="1"/>
  <c r="BO68"/>
  <c r="BO69" s="1"/>
  <c r="BN68"/>
  <c r="BN69" s="1"/>
  <c r="BM68"/>
  <c r="BM69" s="1"/>
  <c r="BL68"/>
  <c r="BL69" s="1"/>
  <c r="BK68"/>
  <c r="BK69" s="1"/>
  <c r="BJ68"/>
  <c r="BJ69" s="1"/>
  <c r="BI68"/>
  <c r="BI69" s="1"/>
  <c r="BH68"/>
  <c r="BH69" s="1"/>
  <c r="BG68"/>
  <c r="BG69" s="1"/>
  <c r="BF68"/>
  <c r="BF69" s="1"/>
  <c r="BE68"/>
  <c r="BE69" s="1"/>
  <c r="BD68"/>
  <c r="BD69" s="1"/>
  <c r="BC68"/>
  <c r="BC69" s="1"/>
  <c r="BB68"/>
  <c r="BB69" s="1"/>
  <c r="BA68"/>
  <c r="BA69" s="1"/>
  <c r="AZ68"/>
  <c r="AZ69" s="1"/>
  <c r="AY68"/>
  <c r="AY69" s="1"/>
  <c r="AX68"/>
  <c r="AX69" s="1"/>
  <c r="AW68"/>
  <c r="AW69" s="1"/>
  <c r="AV68"/>
  <c r="AV69" s="1"/>
  <c r="AU68"/>
  <c r="AU69" s="1"/>
  <c r="AT68"/>
  <c r="AT69" s="1"/>
  <c r="AS68"/>
  <c r="AS69" s="1"/>
  <c r="AR68"/>
  <c r="AR69" s="1"/>
  <c r="AQ68"/>
  <c r="AQ69" s="1"/>
  <c r="AP68"/>
  <c r="AP69" s="1"/>
  <c r="AO68"/>
  <c r="AO69" s="1"/>
  <c r="AN68"/>
  <c r="AN69" s="1"/>
  <c r="AM68"/>
  <c r="AM69" s="1"/>
  <c r="AL68"/>
  <c r="AL69" s="1"/>
  <c r="AK68"/>
  <c r="AK69" s="1"/>
  <c r="AJ68"/>
  <c r="AJ69" s="1"/>
  <c r="AI68"/>
  <c r="AI69" s="1"/>
  <c r="AH68"/>
  <c r="AH69" s="1"/>
  <c r="AG68"/>
  <c r="AG69" s="1"/>
  <c r="AF68"/>
  <c r="AF69" s="1"/>
  <c r="AE68"/>
  <c r="AE69" s="1"/>
  <c r="AD68"/>
  <c r="AD69" s="1"/>
  <c r="AC68"/>
  <c r="AC69" s="1"/>
  <c r="AB68"/>
  <c r="AB69" s="1"/>
  <c r="AA68"/>
  <c r="AA69" s="1"/>
  <c r="Z68"/>
  <c r="Z69" s="1"/>
  <c r="Y68"/>
  <c r="Y69" s="1"/>
  <c r="X68"/>
  <c r="X69" s="1"/>
  <c r="W68"/>
  <c r="W69" s="1"/>
  <c r="V68"/>
  <c r="V69" s="1"/>
  <c r="U68"/>
  <c r="U69" s="1"/>
  <c r="T68"/>
  <c r="T69" s="1"/>
  <c r="S68"/>
  <c r="S69" s="1"/>
  <c r="R68"/>
  <c r="R69" s="1"/>
  <c r="Q68"/>
  <c r="Q69" s="1"/>
  <c r="P68"/>
  <c r="P69" s="1"/>
  <c r="O68"/>
  <c r="O69" s="1"/>
  <c r="N68"/>
  <c r="N69" s="1"/>
  <c r="M68"/>
  <c r="M69" s="1"/>
  <c r="L68"/>
  <c r="L69" s="1"/>
  <c r="K68"/>
  <c r="K69" s="1"/>
  <c r="J68"/>
  <c r="J69" s="1"/>
  <c r="I68"/>
  <c r="I69" s="1"/>
  <c r="H68"/>
  <c r="H69" s="1"/>
  <c r="G68"/>
  <c r="G69" s="1"/>
  <c r="F68"/>
  <c r="F69" s="1"/>
  <c r="E68"/>
  <c r="E69" s="1"/>
  <c r="D68"/>
  <c r="D69" s="1"/>
  <c r="C68"/>
  <c r="C69" s="1"/>
  <c r="BQ49"/>
  <c r="BQ50" s="1"/>
  <c r="BP49"/>
  <c r="BP50" s="1"/>
  <c r="BO49"/>
  <c r="BO50" s="1"/>
  <c r="BN49"/>
  <c r="BN50" s="1"/>
  <c r="BM49"/>
  <c r="BM50" s="1"/>
  <c r="BL49"/>
  <c r="BL50" s="1"/>
  <c r="BK49"/>
  <c r="BK50" s="1"/>
  <c r="BJ49"/>
  <c r="BJ50" s="1"/>
  <c r="BI49"/>
  <c r="BI50" s="1"/>
  <c r="BH49"/>
  <c r="BH50" s="1"/>
  <c r="BG49"/>
  <c r="BG50" s="1"/>
  <c r="BF49"/>
  <c r="BF50" s="1"/>
  <c r="BE49"/>
  <c r="BE50" s="1"/>
  <c r="BD49"/>
  <c r="BD50" s="1"/>
  <c r="BC49"/>
  <c r="BC50" s="1"/>
  <c r="BB49"/>
  <c r="BB50" s="1"/>
  <c r="BA49"/>
  <c r="BA50" s="1"/>
  <c r="AZ49"/>
  <c r="AZ50" s="1"/>
  <c r="AY49"/>
  <c r="AY50" s="1"/>
  <c r="AX49"/>
  <c r="AX50" s="1"/>
  <c r="AW49"/>
  <c r="AW50" s="1"/>
  <c r="AV49"/>
  <c r="AV50" s="1"/>
  <c r="AU49"/>
  <c r="AU50" s="1"/>
  <c r="AT49"/>
  <c r="AT50" s="1"/>
  <c r="AS49"/>
  <c r="AS50" s="1"/>
  <c r="AR49"/>
  <c r="AR50" s="1"/>
  <c r="AQ49"/>
  <c r="AQ50" s="1"/>
  <c r="AP49"/>
  <c r="AP50" s="1"/>
  <c r="AO49"/>
  <c r="AO50" s="1"/>
  <c r="AN49"/>
  <c r="AN50" s="1"/>
  <c r="AM49"/>
  <c r="AM50" s="1"/>
  <c r="AL49"/>
  <c r="AL50" s="1"/>
  <c r="AK49"/>
  <c r="AK50" s="1"/>
  <c r="AJ49"/>
  <c r="AJ50" s="1"/>
  <c r="AI49"/>
  <c r="AI50" s="1"/>
  <c r="AH49"/>
  <c r="AH50" s="1"/>
  <c r="AG49"/>
  <c r="AG50" s="1"/>
  <c r="AF49"/>
  <c r="AF50" s="1"/>
  <c r="AE49"/>
  <c r="AE50" s="1"/>
  <c r="AD49"/>
  <c r="AD50" s="1"/>
  <c r="AC49"/>
  <c r="AC50" s="1"/>
  <c r="AB49"/>
  <c r="AB50" s="1"/>
  <c r="AA49"/>
  <c r="AA50" s="1"/>
  <c r="Z49"/>
  <c r="Z50" s="1"/>
  <c r="Y49"/>
  <c r="Y50" s="1"/>
  <c r="X49"/>
  <c r="X50" s="1"/>
  <c r="W49"/>
  <c r="W50" s="1"/>
  <c r="V49"/>
  <c r="V50" s="1"/>
  <c r="U49"/>
  <c r="U50" s="1"/>
  <c r="T49"/>
  <c r="T50" s="1"/>
  <c r="S49"/>
  <c r="S50" s="1"/>
  <c r="R49"/>
  <c r="R50" s="1"/>
  <c r="Q49"/>
  <c r="Q50" s="1"/>
  <c r="P49"/>
  <c r="P50" s="1"/>
  <c r="O49"/>
  <c r="O50" s="1"/>
  <c r="N49"/>
  <c r="N50" s="1"/>
  <c r="M49"/>
  <c r="M50" s="1"/>
  <c r="L49"/>
  <c r="L50" s="1"/>
  <c r="K49"/>
  <c r="K50" s="1"/>
  <c r="J49"/>
  <c r="J50" s="1"/>
  <c r="I49"/>
  <c r="I50" s="1"/>
  <c r="H49"/>
  <c r="H50" s="1"/>
  <c r="G49"/>
  <c r="G50" s="1"/>
  <c r="F49"/>
  <c r="F50" s="1"/>
  <c r="E49"/>
  <c r="E50" s="1"/>
  <c r="D49"/>
  <c r="D50" s="1"/>
  <c r="C49"/>
  <c r="C50" s="1"/>
  <c r="BQ33"/>
  <c r="BQ34" s="1"/>
  <c r="BP33"/>
  <c r="BP34" s="1"/>
  <c r="BO33"/>
  <c r="BO34" s="1"/>
  <c r="BN33"/>
  <c r="BN34" s="1"/>
  <c r="BM33"/>
  <c r="BM34" s="1"/>
  <c r="BL33"/>
  <c r="BL34" s="1"/>
  <c r="BK33"/>
  <c r="BK34" s="1"/>
  <c r="BJ33"/>
  <c r="BJ34" s="1"/>
  <c r="BI33"/>
  <c r="BI34" s="1"/>
  <c r="BH33"/>
  <c r="BH34" s="1"/>
  <c r="BG33"/>
  <c r="BG34" s="1"/>
  <c r="BF33"/>
  <c r="BF34" s="1"/>
  <c r="BE33"/>
  <c r="BE34" s="1"/>
  <c r="BD33"/>
  <c r="BD34" s="1"/>
  <c r="BC33"/>
  <c r="BC34" s="1"/>
  <c r="BB33"/>
  <c r="BB34" s="1"/>
  <c r="BA33"/>
  <c r="BA34" s="1"/>
  <c r="AZ33"/>
  <c r="AZ34" s="1"/>
  <c r="AY33"/>
  <c r="AY34" s="1"/>
  <c r="AX33"/>
  <c r="AX34" s="1"/>
  <c r="AW33"/>
  <c r="AW34" s="1"/>
  <c r="AV33"/>
  <c r="AV34" s="1"/>
  <c r="AU33"/>
  <c r="AU34" s="1"/>
  <c r="AT33"/>
  <c r="AT34" s="1"/>
  <c r="AS33"/>
  <c r="AS34" s="1"/>
  <c r="AR33"/>
  <c r="AR34" s="1"/>
  <c r="AQ33"/>
  <c r="AQ34" s="1"/>
  <c r="AP33"/>
  <c r="AP34" s="1"/>
  <c r="AO33"/>
  <c r="AO34" s="1"/>
  <c r="AN33"/>
  <c r="AN34" s="1"/>
  <c r="AM33"/>
  <c r="AM34" s="1"/>
  <c r="AL33"/>
  <c r="AL34" s="1"/>
  <c r="AK33"/>
  <c r="AK34" s="1"/>
  <c r="AJ33"/>
  <c r="AJ34" s="1"/>
  <c r="AI33"/>
  <c r="AI34" s="1"/>
  <c r="AH33"/>
  <c r="AH34" s="1"/>
  <c r="AG33"/>
  <c r="AG34" s="1"/>
  <c r="AF33"/>
  <c r="AF34" s="1"/>
  <c r="AE33"/>
  <c r="AE34" s="1"/>
  <c r="AD33"/>
  <c r="AD34" s="1"/>
  <c r="AC33"/>
  <c r="AC34" s="1"/>
  <c r="AB33"/>
  <c r="AB34" s="1"/>
  <c r="AA33"/>
  <c r="AA34" s="1"/>
  <c r="Z33"/>
  <c r="Z34" s="1"/>
  <c r="Y33"/>
  <c r="Y34" s="1"/>
  <c r="X33"/>
  <c r="X34" s="1"/>
  <c r="W33"/>
  <c r="W34" s="1"/>
  <c r="V33"/>
  <c r="V34" s="1"/>
  <c r="U33"/>
  <c r="U34" s="1"/>
  <c r="T33"/>
  <c r="T34" s="1"/>
  <c r="S33"/>
  <c r="S34" s="1"/>
  <c r="R33"/>
  <c r="R34" s="1"/>
  <c r="Q33"/>
  <c r="Q34" s="1"/>
  <c r="P33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E33"/>
  <c r="E34" s="1"/>
  <c r="D33"/>
  <c r="D34" s="1"/>
  <c r="C33"/>
  <c r="C34" s="1"/>
  <c r="BQ19"/>
  <c r="BQ20" s="1"/>
  <c r="BP19"/>
  <c r="BP20" s="1"/>
  <c r="BO19"/>
  <c r="BO20" s="1"/>
  <c r="BN19"/>
  <c r="BN20" s="1"/>
  <c r="BM19"/>
  <c r="BM20" s="1"/>
  <c r="BL19"/>
  <c r="BL20" s="1"/>
  <c r="BK19"/>
  <c r="BK20" s="1"/>
  <c r="BJ19"/>
  <c r="BJ20" s="1"/>
  <c r="BI19"/>
  <c r="BI20" s="1"/>
  <c r="BH19"/>
  <c r="BH20" s="1"/>
  <c r="BG19"/>
  <c r="BG20" s="1"/>
  <c r="BF19"/>
  <c r="BF20" s="1"/>
  <c r="BE19"/>
  <c r="BE20" s="1"/>
  <c r="BD19"/>
  <c r="BD20" s="1"/>
  <c r="BC19"/>
  <c r="BC20" s="1"/>
  <c r="BB19"/>
  <c r="BB20" s="1"/>
  <c r="BA19"/>
  <c r="BA20" s="1"/>
  <c r="AZ19"/>
  <c r="AZ20" s="1"/>
  <c r="AY19"/>
  <c r="AY20" s="1"/>
  <c r="AX19"/>
  <c r="AX20" s="1"/>
  <c r="AW19"/>
  <c r="AW20" s="1"/>
  <c r="AV19"/>
  <c r="AV20" s="1"/>
  <c r="AU19"/>
  <c r="AU20" s="1"/>
  <c r="AT19"/>
  <c r="AT20" s="1"/>
  <c r="AS19"/>
  <c r="AS20" s="1"/>
  <c r="AR19"/>
  <c r="AR20" s="1"/>
  <c r="AQ19"/>
  <c r="AQ20" s="1"/>
  <c r="AP19"/>
  <c r="AP20" s="1"/>
  <c r="AO19"/>
  <c r="AO20" s="1"/>
  <c r="AN19"/>
  <c r="AN20" s="1"/>
  <c r="AM19"/>
  <c r="AM20" s="1"/>
  <c r="AL19"/>
  <c r="AL20" s="1"/>
  <c r="AK19"/>
  <c r="AK20" s="1"/>
  <c r="AJ19"/>
  <c r="AJ20" s="1"/>
  <c r="AI19"/>
  <c r="AI20" s="1"/>
  <c r="AH19"/>
  <c r="AH20" s="1"/>
  <c r="AG19"/>
  <c r="AG20" s="1"/>
  <c r="AF19"/>
  <c r="AF20" s="1"/>
  <c r="AE19"/>
  <c r="AE20" s="1"/>
  <c r="AD19"/>
  <c r="AD20" s="1"/>
  <c r="AC19"/>
  <c r="AC20" s="1"/>
  <c r="AB19"/>
  <c r="AB20" s="1"/>
  <c r="Z19"/>
  <c r="Z20" s="1"/>
  <c r="Y19"/>
  <c r="Y20" s="1"/>
  <c r="X19"/>
  <c r="X20" s="1"/>
  <c r="W19"/>
  <c r="W20" s="1"/>
  <c r="V19"/>
  <c r="V20" s="1"/>
  <c r="U19"/>
  <c r="U20" s="1"/>
  <c r="T19"/>
  <c r="T20" s="1"/>
  <c r="S19"/>
  <c r="S20" s="1"/>
  <c r="R19"/>
  <c r="R20" s="1"/>
  <c r="Q19"/>
  <c r="Q20" s="1"/>
  <c r="P19"/>
  <c r="O19"/>
  <c r="O20" s="1"/>
  <c r="N19"/>
  <c r="N20" s="1"/>
  <c r="M19"/>
  <c r="M20" s="1"/>
  <c r="L19"/>
  <c r="L20" s="1"/>
  <c r="K19"/>
  <c r="K20" s="1"/>
  <c r="J19"/>
  <c r="J20" s="1"/>
  <c r="I19"/>
  <c r="I20" s="1"/>
  <c r="H19"/>
  <c r="H20" s="1"/>
  <c r="G19"/>
  <c r="G20" s="1"/>
  <c r="F19"/>
  <c r="F20" s="1"/>
  <c r="E19"/>
  <c r="E20" s="1"/>
  <c r="D19"/>
  <c r="D20" s="1"/>
  <c r="C19"/>
  <c r="C20" s="1"/>
  <c r="BQ11"/>
  <c r="BQ12" s="1"/>
  <c r="BP11"/>
  <c r="BP12" s="1"/>
  <c r="BO11"/>
  <c r="BO12" s="1"/>
  <c r="BN11"/>
  <c r="BN12" s="1"/>
  <c r="BM11"/>
  <c r="BM12" s="1"/>
  <c r="BL11"/>
  <c r="BL12" s="1"/>
  <c r="BK11"/>
  <c r="BK12" s="1"/>
  <c r="BJ11"/>
  <c r="BJ12" s="1"/>
  <c r="BI11"/>
  <c r="BI12" s="1"/>
  <c r="BH11"/>
  <c r="BH12" s="1"/>
  <c r="BG11"/>
  <c r="BG12" s="1"/>
  <c r="BF11"/>
  <c r="BF12" s="1"/>
  <c r="BE11"/>
  <c r="BE12" s="1"/>
  <c r="BD11"/>
  <c r="BD12" s="1"/>
  <c r="BC11"/>
  <c r="BC12" s="1"/>
  <c r="BB11"/>
  <c r="BB12" s="1"/>
  <c r="BA11"/>
  <c r="BA12" s="1"/>
  <c r="AZ11"/>
  <c r="AZ12" s="1"/>
  <c r="AY11"/>
  <c r="AY12" s="1"/>
  <c r="AX11"/>
  <c r="AX12" s="1"/>
  <c r="AW11"/>
  <c r="AW12" s="1"/>
  <c r="AV11"/>
  <c r="AV12" s="1"/>
  <c r="AU11"/>
  <c r="AU12" s="1"/>
  <c r="AT11"/>
  <c r="AT12" s="1"/>
  <c r="AS11"/>
  <c r="AS12" s="1"/>
  <c r="AR11"/>
  <c r="AR12" s="1"/>
  <c r="AQ11"/>
  <c r="AQ12" s="1"/>
  <c r="AP11"/>
  <c r="AP12" s="1"/>
  <c r="AO11"/>
  <c r="AO12" s="1"/>
  <c r="AN11"/>
  <c r="AN12" s="1"/>
  <c r="AM11"/>
  <c r="AM12" s="1"/>
  <c r="AL11"/>
  <c r="AL12" s="1"/>
  <c r="AK11"/>
  <c r="AK12" s="1"/>
  <c r="AJ11"/>
  <c r="AJ12" s="1"/>
  <c r="AI11"/>
  <c r="AI12" s="1"/>
  <c r="AH11"/>
  <c r="AH12" s="1"/>
  <c r="AG11"/>
  <c r="AG12" s="1"/>
  <c r="AF11"/>
  <c r="AF12" s="1"/>
  <c r="AE11"/>
  <c r="AE12" s="1"/>
  <c r="AD11"/>
  <c r="AD12" s="1"/>
  <c r="AC11"/>
  <c r="AC12" s="1"/>
  <c r="AB11"/>
  <c r="AB12" s="1"/>
  <c r="AA11"/>
  <c r="AA12" s="1"/>
  <c r="Z11"/>
  <c r="Z12" s="1"/>
  <c r="Y11"/>
  <c r="Y12" s="1"/>
  <c r="X11"/>
  <c r="X12" s="1"/>
  <c r="W11"/>
  <c r="W12" s="1"/>
  <c r="V11"/>
  <c r="V12" s="1"/>
  <c r="U11"/>
  <c r="U12" s="1"/>
  <c r="T11"/>
  <c r="T12" s="1"/>
  <c r="S11"/>
  <c r="S12" s="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C12" s="1"/>
  <c r="BR12" s="1"/>
  <c r="BT12" s="1"/>
  <c r="BR112" l="1"/>
  <c r="BT112" s="1"/>
  <c r="BR19"/>
  <c r="BT19" s="1"/>
  <c r="BR33"/>
  <c r="BT33" s="1"/>
  <c r="BR85"/>
  <c r="BT85" s="1"/>
  <c r="BR49"/>
  <c r="BT49" s="1"/>
  <c r="BR11"/>
  <c r="BT11" s="1"/>
  <c r="BR68"/>
  <c r="BT68" s="1"/>
  <c r="BR122"/>
  <c r="BT122" s="1"/>
  <c r="BM124"/>
  <c r="J124"/>
  <c r="BP124"/>
  <c r="X124"/>
  <c r="AK124"/>
  <c r="BI124"/>
  <c r="BC124"/>
  <c r="AD124"/>
  <c r="AJ124"/>
  <c r="AP124"/>
  <c r="K124"/>
  <c r="N124"/>
  <c r="BD124"/>
  <c r="AT124"/>
  <c r="AZ124"/>
  <c r="M124"/>
  <c r="AW124"/>
  <c r="AO124"/>
  <c r="W124"/>
  <c r="D124"/>
  <c r="AH124"/>
  <c r="AG124"/>
  <c r="BA124"/>
  <c r="AE124"/>
  <c r="BJ124"/>
  <c r="AY124"/>
  <c r="AR124"/>
  <c r="AL124"/>
  <c r="AA124"/>
  <c r="BN124"/>
  <c r="BG124"/>
  <c r="V124"/>
  <c r="S124"/>
  <c r="T124"/>
  <c r="Q124"/>
  <c r="E124"/>
  <c r="BQ124"/>
  <c r="AS124"/>
  <c r="BF124"/>
  <c r="BL124"/>
  <c r="AM124"/>
  <c r="P124"/>
  <c r="H113"/>
  <c r="H124" s="1"/>
  <c r="AB113"/>
  <c r="AB124" s="1"/>
  <c r="G113"/>
  <c r="G124" s="1"/>
  <c r="Z113"/>
  <c r="Z124" s="1"/>
  <c r="AV113"/>
  <c r="AV124" s="1"/>
  <c r="C113"/>
  <c r="C124" s="1"/>
  <c r="C12" i="4" s="1"/>
  <c r="I113" i="3"/>
  <c r="I124" s="1"/>
  <c r="O113"/>
  <c r="O124" s="1"/>
  <c r="U113"/>
  <c r="U124" s="1"/>
  <c r="AC113"/>
  <c r="AC124" s="1"/>
  <c r="AI113"/>
  <c r="AI124" s="1"/>
  <c r="AQ113"/>
  <c r="AQ124" s="1"/>
  <c r="AX113"/>
  <c r="AX124" s="1"/>
  <c r="BE113"/>
  <c r="BE124" s="1"/>
  <c r="BK113"/>
  <c r="BK124" s="1"/>
  <c r="F113"/>
  <c r="F124" s="1"/>
  <c r="L113"/>
  <c r="L124" s="1"/>
  <c r="R113"/>
  <c r="R124" s="1"/>
  <c r="Y113"/>
  <c r="Y124" s="1"/>
  <c r="AF113"/>
  <c r="AF124" s="1"/>
  <c r="AN113"/>
  <c r="AN124" s="1"/>
  <c r="AU113"/>
  <c r="AU124" s="1"/>
  <c r="BB113"/>
  <c r="BB124" s="1"/>
  <c r="BH113"/>
  <c r="BH124" s="1"/>
  <c r="BO113"/>
  <c r="BO124" s="1"/>
  <c r="Z86" i="2" l="1"/>
  <c r="J86"/>
  <c r="J87" s="1"/>
  <c r="Z87" l="1"/>
  <c r="BO113"/>
  <c r="BM113"/>
  <c r="BL113"/>
  <c r="BK113"/>
  <c r="BJ113"/>
  <c r="BI113"/>
  <c r="BH113"/>
  <c r="BG113"/>
  <c r="BF113"/>
  <c r="BE113"/>
  <c r="BD113"/>
  <c r="BC113"/>
  <c r="BB113"/>
  <c r="BA113"/>
  <c r="AY113"/>
  <c r="AX113"/>
  <c r="AW113"/>
  <c r="AV113"/>
  <c r="AU113"/>
  <c r="AS113"/>
  <c r="AR113"/>
  <c r="AQ113"/>
  <c r="AP113"/>
  <c r="AO113"/>
  <c r="AN113"/>
  <c r="AM113"/>
  <c r="AL113"/>
  <c r="AI113"/>
  <c r="AH113"/>
  <c r="AG113"/>
  <c r="AF113"/>
  <c r="AE113"/>
  <c r="AD113"/>
  <c r="AC113"/>
  <c r="AB113"/>
  <c r="Z113"/>
  <c r="Y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Q86"/>
  <c r="BQ87" s="1"/>
  <c r="BP86"/>
  <c r="BO86"/>
  <c r="BO87" s="1"/>
  <c r="BN86"/>
  <c r="BN87" s="1"/>
  <c r="BM86"/>
  <c r="BM87" s="1"/>
  <c r="BL86"/>
  <c r="BL87" s="1"/>
  <c r="BK86"/>
  <c r="BK87" s="1"/>
  <c r="BJ86"/>
  <c r="BJ87" s="1"/>
  <c r="BI86"/>
  <c r="BI87" s="1"/>
  <c r="BH86"/>
  <c r="BH87" s="1"/>
  <c r="BG86"/>
  <c r="BG87" s="1"/>
  <c r="BF86"/>
  <c r="BF87" s="1"/>
  <c r="BE86"/>
  <c r="BE87" s="1"/>
  <c r="BD86"/>
  <c r="BD87" s="1"/>
  <c r="BC86"/>
  <c r="BC87" s="1"/>
  <c r="BB86"/>
  <c r="BB87" s="1"/>
  <c r="BA86"/>
  <c r="BA87" s="1"/>
  <c r="AY86"/>
  <c r="AY87" s="1"/>
  <c r="AX86"/>
  <c r="AX87" s="1"/>
  <c r="AW86"/>
  <c r="AW87" s="1"/>
  <c r="AV86"/>
  <c r="AV87" s="1"/>
  <c r="AU86"/>
  <c r="AU87" s="1"/>
  <c r="AS86"/>
  <c r="AS87" s="1"/>
  <c r="AR86"/>
  <c r="AR87" s="1"/>
  <c r="AQ86"/>
  <c r="AQ87" s="1"/>
  <c r="AP86"/>
  <c r="AP87" s="1"/>
  <c r="AO86"/>
  <c r="AO87" s="1"/>
  <c r="AN86"/>
  <c r="AN87" s="1"/>
  <c r="AM86"/>
  <c r="AM87" s="1"/>
  <c r="AL86"/>
  <c r="AL87" s="1"/>
  <c r="AK86"/>
  <c r="AI86"/>
  <c r="AI87" s="1"/>
  <c r="AH86"/>
  <c r="AH87" s="1"/>
  <c r="AG86"/>
  <c r="AG87" s="1"/>
  <c r="AF86"/>
  <c r="AF87" s="1"/>
  <c r="AE86"/>
  <c r="AE87" s="1"/>
  <c r="AD86"/>
  <c r="AD87" s="1"/>
  <c r="AC86"/>
  <c r="AC87" s="1"/>
  <c r="AB86"/>
  <c r="AB87" s="1"/>
  <c r="AA86"/>
  <c r="AA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I86"/>
  <c r="I87" s="1"/>
  <c r="H86"/>
  <c r="H87" s="1"/>
  <c r="G86"/>
  <c r="G87" s="1"/>
  <c r="F86"/>
  <c r="F87" s="1"/>
  <c r="E86"/>
  <c r="E87" s="1"/>
  <c r="D86"/>
  <c r="D87" s="1"/>
  <c r="C86"/>
  <c r="C87" s="1"/>
  <c r="BP69"/>
  <c r="BP70" s="1"/>
  <c r="BO69"/>
  <c r="BO70" s="1"/>
  <c r="BN69"/>
  <c r="BN70" s="1"/>
  <c r="BM69"/>
  <c r="BM70" s="1"/>
  <c r="BL69"/>
  <c r="BL70" s="1"/>
  <c r="BK69"/>
  <c r="BK70" s="1"/>
  <c r="BJ69"/>
  <c r="BJ70" s="1"/>
  <c r="BI69"/>
  <c r="BI70" s="1"/>
  <c r="BH69"/>
  <c r="BH70" s="1"/>
  <c r="BG69"/>
  <c r="BG70" s="1"/>
  <c r="BF69"/>
  <c r="BF70" s="1"/>
  <c r="BE69"/>
  <c r="BE70" s="1"/>
  <c r="BD69"/>
  <c r="BD70" s="1"/>
  <c r="BC69"/>
  <c r="BC70" s="1"/>
  <c r="BB69"/>
  <c r="BB70" s="1"/>
  <c r="BA69"/>
  <c r="BA70" s="1"/>
  <c r="AZ69"/>
  <c r="AZ70" s="1"/>
  <c r="AY69"/>
  <c r="AY70" s="1"/>
  <c r="AX69"/>
  <c r="AX70" s="1"/>
  <c r="AW69"/>
  <c r="AW70" s="1"/>
  <c r="AV69"/>
  <c r="AV70" s="1"/>
  <c r="AU69"/>
  <c r="AU70" s="1"/>
  <c r="AT69"/>
  <c r="AT70" s="1"/>
  <c r="AS69"/>
  <c r="AS70" s="1"/>
  <c r="AR69"/>
  <c r="AR70" s="1"/>
  <c r="AQ69"/>
  <c r="AQ70" s="1"/>
  <c r="AP69"/>
  <c r="AP70" s="1"/>
  <c r="AO69"/>
  <c r="AO70" s="1"/>
  <c r="AN69"/>
  <c r="AN70" s="1"/>
  <c r="AM69"/>
  <c r="AM70" s="1"/>
  <c r="AL69"/>
  <c r="AL70" s="1"/>
  <c r="AK69"/>
  <c r="AK70" s="1"/>
  <c r="AJ69"/>
  <c r="AJ70" s="1"/>
  <c r="AI69"/>
  <c r="AI70" s="1"/>
  <c r="AH69"/>
  <c r="AH70" s="1"/>
  <c r="AG69"/>
  <c r="AG70" s="1"/>
  <c r="AF69"/>
  <c r="AF70" s="1"/>
  <c r="AE69"/>
  <c r="AE70" s="1"/>
  <c r="AD69"/>
  <c r="AD70" s="1"/>
  <c r="AC69"/>
  <c r="AC70" s="1"/>
  <c r="AB69"/>
  <c r="AB70" s="1"/>
  <c r="AA69"/>
  <c r="AA70" s="1"/>
  <c r="Z69"/>
  <c r="Z70" s="1"/>
  <c r="Y69"/>
  <c r="Y70" s="1"/>
  <c r="X69"/>
  <c r="X70" s="1"/>
  <c r="W69"/>
  <c r="W70" s="1"/>
  <c r="V69"/>
  <c r="V70" s="1"/>
  <c r="U69"/>
  <c r="U70" s="1"/>
  <c r="T69"/>
  <c r="T70" s="1"/>
  <c r="S69"/>
  <c r="S70" s="1"/>
  <c r="R69"/>
  <c r="R70" s="1"/>
  <c r="Q69"/>
  <c r="Q70" s="1"/>
  <c r="P69"/>
  <c r="P70" s="1"/>
  <c r="O69"/>
  <c r="O70" s="1"/>
  <c r="N69"/>
  <c r="N70" s="1"/>
  <c r="M69"/>
  <c r="M70" s="1"/>
  <c r="L69"/>
  <c r="L70" s="1"/>
  <c r="K69"/>
  <c r="K70" s="1"/>
  <c r="J69"/>
  <c r="J70" s="1"/>
  <c r="I69"/>
  <c r="I70" s="1"/>
  <c r="H69"/>
  <c r="H70" s="1"/>
  <c r="G69"/>
  <c r="G70" s="1"/>
  <c r="F69"/>
  <c r="F70" s="1"/>
  <c r="E69"/>
  <c r="E70" s="1"/>
  <c r="D69"/>
  <c r="D70" s="1"/>
  <c r="C69"/>
  <c r="C70" s="1"/>
  <c r="BQ50"/>
  <c r="BQ51" s="1"/>
  <c r="BP50"/>
  <c r="BP51" s="1"/>
  <c r="BO50"/>
  <c r="BO51" s="1"/>
  <c r="BN50"/>
  <c r="BN51" s="1"/>
  <c r="BM50"/>
  <c r="BM51" s="1"/>
  <c r="BL50"/>
  <c r="BL51" s="1"/>
  <c r="BK50"/>
  <c r="BK51" s="1"/>
  <c r="BJ50"/>
  <c r="BJ51" s="1"/>
  <c r="BI50"/>
  <c r="BI51" s="1"/>
  <c r="BH50"/>
  <c r="BH51" s="1"/>
  <c r="BG50"/>
  <c r="BG51" s="1"/>
  <c r="BF50"/>
  <c r="BF51" s="1"/>
  <c r="BE50"/>
  <c r="BE51" s="1"/>
  <c r="BD50"/>
  <c r="BD51" s="1"/>
  <c r="BC50"/>
  <c r="BC51" s="1"/>
  <c r="BB50"/>
  <c r="BB51" s="1"/>
  <c r="BA50"/>
  <c r="BA51" s="1"/>
  <c r="AZ50"/>
  <c r="AZ51" s="1"/>
  <c r="AY50"/>
  <c r="AY51" s="1"/>
  <c r="AX50"/>
  <c r="AX51" s="1"/>
  <c r="AW50"/>
  <c r="AW51" s="1"/>
  <c r="AV50"/>
  <c r="AV51" s="1"/>
  <c r="AU50"/>
  <c r="AU51" s="1"/>
  <c r="AT50"/>
  <c r="AT51" s="1"/>
  <c r="AS50"/>
  <c r="AS51" s="1"/>
  <c r="AR50"/>
  <c r="AR51" s="1"/>
  <c r="AQ50"/>
  <c r="AQ51" s="1"/>
  <c r="AP50"/>
  <c r="AP51" s="1"/>
  <c r="AO50"/>
  <c r="AO51" s="1"/>
  <c r="AN50"/>
  <c r="AN51" s="1"/>
  <c r="AM50"/>
  <c r="AM51" s="1"/>
  <c r="AL50"/>
  <c r="AL51" s="1"/>
  <c r="AK50"/>
  <c r="AK51" s="1"/>
  <c r="AJ50"/>
  <c r="AJ51" s="1"/>
  <c r="AI50"/>
  <c r="AI51" s="1"/>
  <c r="AH50"/>
  <c r="AH51" s="1"/>
  <c r="AG50"/>
  <c r="AG51" s="1"/>
  <c r="AF50"/>
  <c r="AF51" s="1"/>
  <c r="AE50"/>
  <c r="AE51" s="1"/>
  <c r="AD50"/>
  <c r="AD51" s="1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D50"/>
  <c r="D51" s="1"/>
  <c r="C50"/>
  <c r="C51" s="1"/>
  <c r="BQ34"/>
  <c r="BQ35" s="1"/>
  <c r="BP34"/>
  <c r="BP35" s="1"/>
  <c r="BO34"/>
  <c r="BO35" s="1"/>
  <c r="BN34"/>
  <c r="BN35" s="1"/>
  <c r="BM34"/>
  <c r="BM35" s="1"/>
  <c r="BL34"/>
  <c r="BL35" s="1"/>
  <c r="BK34"/>
  <c r="BK35" s="1"/>
  <c r="BJ34"/>
  <c r="BJ35" s="1"/>
  <c r="BI34"/>
  <c r="BI35" s="1"/>
  <c r="BH34"/>
  <c r="BH35" s="1"/>
  <c r="BG34"/>
  <c r="BG35" s="1"/>
  <c r="BF34"/>
  <c r="BF35" s="1"/>
  <c r="BE34"/>
  <c r="BE35" s="1"/>
  <c r="BD34"/>
  <c r="BD35" s="1"/>
  <c r="BC34"/>
  <c r="BC35" s="1"/>
  <c r="BB34"/>
  <c r="BB35" s="1"/>
  <c r="BA34"/>
  <c r="BA35" s="1"/>
  <c r="AZ34"/>
  <c r="AZ35" s="1"/>
  <c r="AY34"/>
  <c r="AY35" s="1"/>
  <c r="AX34"/>
  <c r="AX35" s="1"/>
  <c r="AW34"/>
  <c r="AW35" s="1"/>
  <c r="AV34"/>
  <c r="AV35" s="1"/>
  <c r="AU34"/>
  <c r="AU35" s="1"/>
  <c r="AT34"/>
  <c r="AT35" s="1"/>
  <c r="AS34"/>
  <c r="AS35" s="1"/>
  <c r="AR34"/>
  <c r="AR35" s="1"/>
  <c r="AQ34"/>
  <c r="AQ35" s="1"/>
  <c r="AP34"/>
  <c r="AP35" s="1"/>
  <c r="AO34"/>
  <c r="AO35" s="1"/>
  <c r="AN34"/>
  <c r="AN35" s="1"/>
  <c r="AM34"/>
  <c r="AM35" s="1"/>
  <c r="AL34"/>
  <c r="AL35" s="1"/>
  <c r="AK34"/>
  <c r="AK35" s="1"/>
  <c r="AJ34"/>
  <c r="AJ35" s="1"/>
  <c r="AI34"/>
  <c r="AI35" s="1"/>
  <c r="AH34"/>
  <c r="AH35" s="1"/>
  <c r="AG34"/>
  <c r="AG35" s="1"/>
  <c r="AF34"/>
  <c r="AF35" s="1"/>
  <c r="AE34"/>
  <c r="AE35" s="1"/>
  <c r="AD34"/>
  <c r="AD35" s="1"/>
  <c r="AC34"/>
  <c r="AC35" s="1"/>
  <c r="AB34"/>
  <c r="AB35" s="1"/>
  <c r="AA34"/>
  <c r="AA35" s="1"/>
  <c r="Z34"/>
  <c r="Z35" s="1"/>
  <c r="Y34"/>
  <c r="Y35" s="1"/>
  <c r="X34"/>
  <c r="X35" s="1"/>
  <c r="W34"/>
  <c r="W35" s="1"/>
  <c r="V34"/>
  <c r="V35" s="1"/>
  <c r="U34"/>
  <c r="U35" s="1"/>
  <c r="T34"/>
  <c r="T35" s="1"/>
  <c r="S34"/>
  <c r="S35" s="1"/>
  <c r="R34"/>
  <c r="R35" s="1"/>
  <c r="Q34"/>
  <c r="Q35" s="1"/>
  <c r="P34"/>
  <c r="P35" s="1"/>
  <c r="O34"/>
  <c r="O35" s="1"/>
  <c r="N34"/>
  <c r="N35" s="1"/>
  <c r="M34"/>
  <c r="M35" s="1"/>
  <c r="L34"/>
  <c r="L35" s="1"/>
  <c r="K34"/>
  <c r="K35" s="1"/>
  <c r="J34"/>
  <c r="J35" s="1"/>
  <c r="I34"/>
  <c r="I35" s="1"/>
  <c r="H34"/>
  <c r="H35" s="1"/>
  <c r="G34"/>
  <c r="G35" s="1"/>
  <c r="F34"/>
  <c r="F35" s="1"/>
  <c r="E34"/>
  <c r="E35" s="1"/>
  <c r="D34"/>
  <c r="D35" s="1"/>
  <c r="C34"/>
  <c r="C35" s="1"/>
  <c r="BQ20"/>
  <c r="BQ21" s="1"/>
  <c r="BP20"/>
  <c r="BP21" s="1"/>
  <c r="BO20"/>
  <c r="BO21" s="1"/>
  <c r="BN20"/>
  <c r="BN21" s="1"/>
  <c r="BM20"/>
  <c r="BM21" s="1"/>
  <c r="BL20"/>
  <c r="BL21" s="1"/>
  <c r="BK20"/>
  <c r="BK21" s="1"/>
  <c r="BJ20"/>
  <c r="BJ21" s="1"/>
  <c r="BI20"/>
  <c r="BI21" s="1"/>
  <c r="BH20"/>
  <c r="BH21" s="1"/>
  <c r="BG20"/>
  <c r="BG21" s="1"/>
  <c r="BF20"/>
  <c r="BF21" s="1"/>
  <c r="BE20"/>
  <c r="BE21" s="1"/>
  <c r="BD20"/>
  <c r="BD21" s="1"/>
  <c r="BC20"/>
  <c r="BC21" s="1"/>
  <c r="BB20"/>
  <c r="BB21" s="1"/>
  <c r="BA20"/>
  <c r="BA21" s="1"/>
  <c r="AZ20"/>
  <c r="AZ21" s="1"/>
  <c r="AY20"/>
  <c r="AY21" s="1"/>
  <c r="AX20"/>
  <c r="AX21" s="1"/>
  <c r="AW20"/>
  <c r="AW21" s="1"/>
  <c r="AV20"/>
  <c r="AV21" s="1"/>
  <c r="AU20"/>
  <c r="AU21" s="1"/>
  <c r="AT20"/>
  <c r="AT21" s="1"/>
  <c r="AS20"/>
  <c r="AS21" s="1"/>
  <c r="AR20"/>
  <c r="AR21" s="1"/>
  <c r="AQ20"/>
  <c r="AQ21" s="1"/>
  <c r="AP20"/>
  <c r="AP21" s="1"/>
  <c r="AO20"/>
  <c r="AO21" s="1"/>
  <c r="AN20"/>
  <c r="AN21" s="1"/>
  <c r="AM20"/>
  <c r="AM21" s="1"/>
  <c r="AL20"/>
  <c r="AL21" s="1"/>
  <c r="AK20"/>
  <c r="AK21" s="1"/>
  <c r="AJ20"/>
  <c r="AJ21" s="1"/>
  <c r="AI20"/>
  <c r="AI21" s="1"/>
  <c r="AH20"/>
  <c r="AH21" s="1"/>
  <c r="AG20"/>
  <c r="AG21" s="1"/>
  <c r="AF20"/>
  <c r="AF21" s="1"/>
  <c r="AE20"/>
  <c r="AE21" s="1"/>
  <c r="AD20"/>
  <c r="AD21" s="1"/>
  <c r="AC20"/>
  <c r="AC21" s="1"/>
  <c r="AB20"/>
  <c r="AB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D20"/>
  <c r="C20"/>
  <c r="C21" s="1"/>
  <c r="BQ12"/>
  <c r="BQ13" s="1"/>
  <c r="BP12"/>
  <c r="BP13" s="1"/>
  <c r="BO12"/>
  <c r="BO13" s="1"/>
  <c r="BN12"/>
  <c r="BN13" s="1"/>
  <c r="BM12"/>
  <c r="BM13" s="1"/>
  <c r="BL12"/>
  <c r="BL13" s="1"/>
  <c r="BK12"/>
  <c r="BK13" s="1"/>
  <c r="BJ12"/>
  <c r="BJ13" s="1"/>
  <c r="BI12"/>
  <c r="BI13" s="1"/>
  <c r="BH12"/>
  <c r="BH13" s="1"/>
  <c r="BG12"/>
  <c r="BG13" s="1"/>
  <c r="BF12"/>
  <c r="BF13" s="1"/>
  <c r="BE12"/>
  <c r="BE13" s="1"/>
  <c r="BD12"/>
  <c r="BD13" s="1"/>
  <c r="BC12"/>
  <c r="BC13" s="1"/>
  <c r="BB12"/>
  <c r="BB13" s="1"/>
  <c r="BA12"/>
  <c r="BA13" s="1"/>
  <c r="AZ12"/>
  <c r="AZ13" s="1"/>
  <c r="AY12"/>
  <c r="AY13" s="1"/>
  <c r="AX12"/>
  <c r="AX13" s="1"/>
  <c r="AW12"/>
  <c r="AW13" s="1"/>
  <c r="AV12"/>
  <c r="AV13" s="1"/>
  <c r="AU12"/>
  <c r="AU13" s="1"/>
  <c r="AT12"/>
  <c r="AT13" s="1"/>
  <c r="AS12"/>
  <c r="AS13" s="1"/>
  <c r="AR12"/>
  <c r="AR13" s="1"/>
  <c r="AQ12"/>
  <c r="AQ13" s="1"/>
  <c r="AP12"/>
  <c r="AP13" s="1"/>
  <c r="AO12"/>
  <c r="AO13" s="1"/>
  <c r="AN12"/>
  <c r="AN13" s="1"/>
  <c r="AM12"/>
  <c r="AM13" s="1"/>
  <c r="AL12"/>
  <c r="AL13" s="1"/>
  <c r="AK12"/>
  <c r="AK13" s="1"/>
  <c r="AJ12"/>
  <c r="AJ13" s="1"/>
  <c r="AI12"/>
  <c r="AI13" s="1"/>
  <c r="AH12"/>
  <c r="AH13" s="1"/>
  <c r="AG12"/>
  <c r="AG13" s="1"/>
  <c r="AF12"/>
  <c r="AF13" s="1"/>
  <c r="AE12"/>
  <c r="AE13" s="1"/>
  <c r="AD12"/>
  <c r="AD13" s="1"/>
  <c r="AC12"/>
  <c r="AC13" s="1"/>
  <c r="AB12"/>
  <c r="AB13" s="1"/>
  <c r="AA12"/>
  <c r="AA13" s="1"/>
  <c r="Z12"/>
  <c r="Z13" s="1"/>
  <c r="Y12"/>
  <c r="Y13" s="1"/>
  <c r="X12"/>
  <c r="X13" s="1"/>
  <c r="W12"/>
  <c r="W13" s="1"/>
  <c r="V12"/>
  <c r="V13" s="1"/>
  <c r="U12"/>
  <c r="U13" s="1"/>
  <c r="T12"/>
  <c r="T13" s="1"/>
  <c r="S12"/>
  <c r="S13" s="1"/>
  <c r="R12"/>
  <c r="R13" s="1"/>
  <c r="Q12"/>
  <c r="Q13" s="1"/>
  <c r="P12"/>
  <c r="P13" s="1"/>
  <c r="O12"/>
  <c r="O13" s="1"/>
  <c r="N12"/>
  <c r="N13" s="1"/>
  <c r="M12"/>
  <c r="M13" s="1"/>
  <c r="L12"/>
  <c r="L13" s="1"/>
  <c r="K12"/>
  <c r="K13" s="1"/>
  <c r="J12"/>
  <c r="J13" s="1"/>
  <c r="I12"/>
  <c r="I13" s="1"/>
  <c r="H12"/>
  <c r="H13" s="1"/>
  <c r="G12"/>
  <c r="G13" s="1"/>
  <c r="F12"/>
  <c r="F13" s="1"/>
  <c r="E12"/>
  <c r="E13" s="1"/>
  <c r="D12"/>
  <c r="D13" s="1"/>
  <c r="C12"/>
  <c r="C13" s="1"/>
  <c r="BQ34" i="1"/>
  <c r="BQ35" s="1"/>
  <c r="BP34"/>
  <c r="BP35" s="1"/>
  <c r="BO34"/>
  <c r="BO35" s="1"/>
  <c r="BN34"/>
  <c r="BN35" s="1"/>
  <c r="BM34"/>
  <c r="BM35" s="1"/>
  <c r="BL34"/>
  <c r="BL35" s="1"/>
  <c r="BK34"/>
  <c r="BK35" s="1"/>
  <c r="BJ34"/>
  <c r="BJ35" s="1"/>
  <c r="BI34"/>
  <c r="BI35" s="1"/>
  <c r="BH34"/>
  <c r="BH35" s="1"/>
  <c r="BG34"/>
  <c r="BG35" s="1"/>
  <c r="BF34"/>
  <c r="BF35" s="1"/>
  <c r="BE34"/>
  <c r="BE35" s="1"/>
  <c r="BD34"/>
  <c r="BD35" s="1"/>
  <c r="BC34"/>
  <c r="BC35" s="1"/>
  <c r="BB34"/>
  <c r="BB35" s="1"/>
  <c r="BA34"/>
  <c r="BA35" s="1"/>
  <c r="AZ34"/>
  <c r="AZ35" s="1"/>
  <c r="AY34"/>
  <c r="AY35" s="1"/>
  <c r="AX34"/>
  <c r="AX35" s="1"/>
  <c r="AW34"/>
  <c r="AW35" s="1"/>
  <c r="AV34"/>
  <c r="AV35" s="1"/>
  <c r="AU34"/>
  <c r="AU35" s="1"/>
  <c r="AT34"/>
  <c r="AT35" s="1"/>
  <c r="AS34"/>
  <c r="AS35" s="1"/>
  <c r="AR34"/>
  <c r="AR35" s="1"/>
  <c r="AQ34"/>
  <c r="AQ35" s="1"/>
  <c r="AP34"/>
  <c r="AP35" s="1"/>
  <c r="AO34"/>
  <c r="AO35" s="1"/>
  <c r="AN34"/>
  <c r="AN35" s="1"/>
  <c r="AM34"/>
  <c r="AM35" s="1"/>
  <c r="AL34"/>
  <c r="AL35" s="1"/>
  <c r="AK34"/>
  <c r="AK35" s="1"/>
  <c r="AJ34"/>
  <c r="AJ35" s="1"/>
  <c r="AI34"/>
  <c r="AI35" s="1"/>
  <c r="AH34"/>
  <c r="AH35" s="1"/>
  <c r="AG34"/>
  <c r="AG35" s="1"/>
  <c r="AF34"/>
  <c r="AF35" s="1"/>
  <c r="AE34"/>
  <c r="AE35" s="1"/>
  <c r="AD34"/>
  <c r="AD35" s="1"/>
  <c r="AC34"/>
  <c r="AC35" s="1"/>
  <c r="AB34"/>
  <c r="AB35" s="1"/>
  <c r="AA34"/>
  <c r="AA35" s="1"/>
  <c r="Z34"/>
  <c r="Z35" s="1"/>
  <c r="Y34"/>
  <c r="Y35" s="1"/>
  <c r="X34"/>
  <c r="X35" s="1"/>
  <c r="W34"/>
  <c r="W35" s="1"/>
  <c r="V34"/>
  <c r="V35" s="1"/>
  <c r="U34"/>
  <c r="U35" s="1"/>
  <c r="T34"/>
  <c r="T35" s="1"/>
  <c r="S34"/>
  <c r="S35" s="1"/>
  <c r="R34"/>
  <c r="R35" s="1"/>
  <c r="Q34"/>
  <c r="Q35" s="1"/>
  <c r="P34"/>
  <c r="P35" s="1"/>
  <c r="O34"/>
  <c r="O35" s="1"/>
  <c r="N34"/>
  <c r="N35" s="1"/>
  <c r="M34"/>
  <c r="M35" s="1"/>
  <c r="L34"/>
  <c r="L35" s="1"/>
  <c r="K34"/>
  <c r="K35" s="1"/>
  <c r="J34"/>
  <c r="J35" s="1"/>
  <c r="I34"/>
  <c r="I35" s="1"/>
  <c r="H34"/>
  <c r="H35" s="1"/>
  <c r="G34"/>
  <c r="G35" s="1"/>
  <c r="F34"/>
  <c r="F35" s="1"/>
  <c r="E34"/>
  <c r="E35" s="1"/>
  <c r="D34"/>
  <c r="D35" s="1"/>
  <c r="C34"/>
  <c r="C20"/>
  <c r="C12"/>
  <c r="BQ50"/>
  <c r="BQ51" s="1"/>
  <c r="BP50"/>
  <c r="BP51" s="1"/>
  <c r="BO50"/>
  <c r="BO51" s="1"/>
  <c r="BN50"/>
  <c r="BN51" s="1"/>
  <c r="BM50"/>
  <c r="BM51" s="1"/>
  <c r="BL50"/>
  <c r="BL51" s="1"/>
  <c r="BK50"/>
  <c r="BK51" s="1"/>
  <c r="BJ50"/>
  <c r="BJ51" s="1"/>
  <c r="BI50"/>
  <c r="BI51" s="1"/>
  <c r="BH50"/>
  <c r="BH51" s="1"/>
  <c r="BG50"/>
  <c r="BG51" s="1"/>
  <c r="BF50"/>
  <c r="BF51" s="1"/>
  <c r="BE50"/>
  <c r="BE51" s="1"/>
  <c r="BD50"/>
  <c r="BD51" s="1"/>
  <c r="BC50"/>
  <c r="BC51" s="1"/>
  <c r="BB50"/>
  <c r="BB51" s="1"/>
  <c r="BA50"/>
  <c r="BA51" s="1"/>
  <c r="AZ50"/>
  <c r="AZ51" s="1"/>
  <c r="AY50"/>
  <c r="AY51" s="1"/>
  <c r="AX50"/>
  <c r="AX51" s="1"/>
  <c r="AW50"/>
  <c r="AW51" s="1"/>
  <c r="AV50"/>
  <c r="AV51" s="1"/>
  <c r="AU50"/>
  <c r="AU51" s="1"/>
  <c r="AT50"/>
  <c r="AT51" s="1"/>
  <c r="AS50"/>
  <c r="AS51" s="1"/>
  <c r="AR50"/>
  <c r="AR51" s="1"/>
  <c r="AQ50"/>
  <c r="AQ51" s="1"/>
  <c r="AP50"/>
  <c r="AP51" s="1"/>
  <c r="AO50"/>
  <c r="AO51" s="1"/>
  <c r="AN50"/>
  <c r="AN51" s="1"/>
  <c r="AM50"/>
  <c r="AM51" s="1"/>
  <c r="AL50"/>
  <c r="AL51" s="1"/>
  <c r="AK50"/>
  <c r="AK51" s="1"/>
  <c r="AJ50"/>
  <c r="AJ51" s="1"/>
  <c r="AI50"/>
  <c r="AI51" s="1"/>
  <c r="AH50"/>
  <c r="AH51" s="1"/>
  <c r="AG50"/>
  <c r="AG51" s="1"/>
  <c r="AF50"/>
  <c r="AF51" s="1"/>
  <c r="AE50"/>
  <c r="AE51" s="1"/>
  <c r="AD50"/>
  <c r="AD51" s="1"/>
  <c r="AC50"/>
  <c r="AC51" s="1"/>
  <c r="AB50"/>
  <c r="AB51" s="1"/>
  <c r="AA50"/>
  <c r="AA51" s="1"/>
  <c r="Z50"/>
  <c r="Z51" s="1"/>
  <c r="Y50"/>
  <c r="Y51" s="1"/>
  <c r="X50"/>
  <c r="X51" s="1"/>
  <c r="W50"/>
  <c r="W51" s="1"/>
  <c r="V50"/>
  <c r="V51" s="1"/>
  <c r="U50"/>
  <c r="U51" s="1"/>
  <c r="T50"/>
  <c r="T51" s="1"/>
  <c r="S50"/>
  <c r="S51" s="1"/>
  <c r="R50"/>
  <c r="R51" s="1"/>
  <c r="Q50"/>
  <c r="Q51" s="1"/>
  <c r="P50"/>
  <c r="P51" s="1"/>
  <c r="O50"/>
  <c r="O51" s="1"/>
  <c r="N50"/>
  <c r="N51" s="1"/>
  <c r="M50"/>
  <c r="M51" s="1"/>
  <c r="L50"/>
  <c r="L51" s="1"/>
  <c r="K50"/>
  <c r="K51" s="1"/>
  <c r="J50"/>
  <c r="J51" s="1"/>
  <c r="I50"/>
  <c r="I51" s="1"/>
  <c r="H50"/>
  <c r="H51" s="1"/>
  <c r="G50"/>
  <c r="G51" s="1"/>
  <c r="F50"/>
  <c r="F51" s="1"/>
  <c r="E50"/>
  <c r="E51" s="1"/>
  <c r="D50"/>
  <c r="D51" s="1"/>
  <c r="C50"/>
  <c r="Z69"/>
  <c r="H69"/>
  <c r="BQ86"/>
  <c r="BQ87" s="1"/>
  <c r="BP86"/>
  <c r="BP87" s="1"/>
  <c r="BO86"/>
  <c r="BO87" s="1"/>
  <c r="BN86"/>
  <c r="BN87" s="1"/>
  <c r="BM86"/>
  <c r="BM87" s="1"/>
  <c r="BL86"/>
  <c r="BL87" s="1"/>
  <c r="BK86"/>
  <c r="BK87" s="1"/>
  <c r="BJ86"/>
  <c r="BJ87" s="1"/>
  <c r="BI86"/>
  <c r="BI87" s="1"/>
  <c r="BH86"/>
  <c r="BH87" s="1"/>
  <c r="BG86"/>
  <c r="BG87" s="1"/>
  <c r="BF86"/>
  <c r="BF87" s="1"/>
  <c r="BE86"/>
  <c r="BE87" s="1"/>
  <c r="BD86"/>
  <c r="BD87" s="1"/>
  <c r="BC86"/>
  <c r="BC87" s="1"/>
  <c r="BB86"/>
  <c r="BB87" s="1"/>
  <c r="BA86"/>
  <c r="BA87" s="1"/>
  <c r="AZ86"/>
  <c r="AZ87" s="1"/>
  <c r="AY86"/>
  <c r="AY87" s="1"/>
  <c r="AX86"/>
  <c r="AX87" s="1"/>
  <c r="AW86"/>
  <c r="AW87" s="1"/>
  <c r="AV86"/>
  <c r="AV87" s="1"/>
  <c r="AU86"/>
  <c r="AU87" s="1"/>
  <c r="AT86"/>
  <c r="AT87" s="1"/>
  <c r="AS86"/>
  <c r="AS87" s="1"/>
  <c r="AR86"/>
  <c r="AR87" s="1"/>
  <c r="AQ86"/>
  <c r="AQ87" s="1"/>
  <c r="AP86"/>
  <c r="AP87" s="1"/>
  <c r="AO86"/>
  <c r="AO87" s="1"/>
  <c r="AN86"/>
  <c r="AN87" s="1"/>
  <c r="AM86"/>
  <c r="AM87" s="1"/>
  <c r="AL86"/>
  <c r="AL87" s="1"/>
  <c r="AK86"/>
  <c r="AK87" s="1"/>
  <c r="AJ86"/>
  <c r="AJ87" s="1"/>
  <c r="AI86"/>
  <c r="AI87" s="1"/>
  <c r="AH86"/>
  <c r="AH87" s="1"/>
  <c r="AG86"/>
  <c r="AG87" s="1"/>
  <c r="AF86"/>
  <c r="AF87" s="1"/>
  <c r="AE86"/>
  <c r="AE87" s="1"/>
  <c r="AD86"/>
  <c r="AD87" s="1"/>
  <c r="AC86"/>
  <c r="AC87" s="1"/>
  <c r="AB86"/>
  <c r="AB87" s="1"/>
  <c r="AA86"/>
  <c r="AA87" s="1"/>
  <c r="Z86"/>
  <c r="Z87" s="1"/>
  <c r="Y86"/>
  <c r="Y87" s="1"/>
  <c r="X86"/>
  <c r="X87" s="1"/>
  <c r="W86"/>
  <c r="W87" s="1"/>
  <c r="V86"/>
  <c r="V87" s="1"/>
  <c r="U86"/>
  <c r="U87" s="1"/>
  <c r="T86"/>
  <c r="T87" s="1"/>
  <c r="S86"/>
  <c r="S87" s="1"/>
  <c r="R86"/>
  <c r="R87" s="1"/>
  <c r="Q86"/>
  <c r="Q87" s="1"/>
  <c r="P86"/>
  <c r="P87" s="1"/>
  <c r="O86"/>
  <c r="O87" s="1"/>
  <c r="N86"/>
  <c r="N87" s="1"/>
  <c r="M86"/>
  <c r="M87" s="1"/>
  <c r="L86"/>
  <c r="L87" s="1"/>
  <c r="K86"/>
  <c r="K87" s="1"/>
  <c r="J86"/>
  <c r="J87" s="1"/>
  <c r="I86"/>
  <c r="I87" s="1"/>
  <c r="H86"/>
  <c r="H87" s="1"/>
  <c r="G86"/>
  <c r="G87" s="1"/>
  <c r="F86"/>
  <c r="F87" s="1"/>
  <c r="E86"/>
  <c r="E87" s="1"/>
  <c r="D86"/>
  <c r="D87" s="1"/>
  <c r="C86"/>
  <c r="C87" s="1"/>
  <c r="BR76"/>
  <c r="BO113"/>
  <c r="BO114" s="1"/>
  <c r="BM113"/>
  <c r="BM114" s="1"/>
  <c r="BL113"/>
  <c r="BL114" s="1"/>
  <c r="BK113"/>
  <c r="BK114" s="1"/>
  <c r="BJ113"/>
  <c r="BJ114" s="1"/>
  <c r="BI113"/>
  <c r="BI114" s="1"/>
  <c r="BH113"/>
  <c r="BH114" s="1"/>
  <c r="BG113"/>
  <c r="BG114" s="1"/>
  <c r="BF113"/>
  <c r="BF114" s="1"/>
  <c r="BE113"/>
  <c r="BE114" s="1"/>
  <c r="BD113"/>
  <c r="BD114" s="1"/>
  <c r="BC113"/>
  <c r="BC114" s="1"/>
  <c r="BB113"/>
  <c r="BB114" s="1"/>
  <c r="BA113"/>
  <c r="BA114" s="1"/>
  <c r="AY113"/>
  <c r="AY114" s="1"/>
  <c r="AX113"/>
  <c r="AX114" s="1"/>
  <c r="AW113"/>
  <c r="AW114" s="1"/>
  <c r="AV113"/>
  <c r="AV114" s="1"/>
  <c r="AU113"/>
  <c r="AU114" s="1"/>
  <c r="AS113"/>
  <c r="AS114" s="1"/>
  <c r="AR113"/>
  <c r="AR114" s="1"/>
  <c r="AQ113"/>
  <c r="AQ114" s="1"/>
  <c r="AP113"/>
  <c r="AP114" s="1"/>
  <c r="AO113"/>
  <c r="AO114" s="1"/>
  <c r="AN113"/>
  <c r="AN114" s="1"/>
  <c r="AM113"/>
  <c r="AM114" s="1"/>
  <c r="AL113"/>
  <c r="AL114" s="1"/>
  <c r="BP69"/>
  <c r="BP70" s="1"/>
  <c r="BO69"/>
  <c r="BO70" s="1"/>
  <c r="BN69"/>
  <c r="BN70" s="1"/>
  <c r="BM69"/>
  <c r="BM70" s="1"/>
  <c r="BL69"/>
  <c r="BL70" s="1"/>
  <c r="BK69"/>
  <c r="BK70" s="1"/>
  <c r="BJ69"/>
  <c r="BJ70" s="1"/>
  <c r="BI69"/>
  <c r="BI70" s="1"/>
  <c r="BH69"/>
  <c r="BH70" s="1"/>
  <c r="BG69"/>
  <c r="BG70" s="1"/>
  <c r="BF69"/>
  <c r="BF70" s="1"/>
  <c r="BE69"/>
  <c r="BE70" s="1"/>
  <c r="BD69"/>
  <c r="BD70" s="1"/>
  <c r="BC69"/>
  <c r="BC70" s="1"/>
  <c r="BB69"/>
  <c r="BB70" s="1"/>
  <c r="BA69"/>
  <c r="BA70" s="1"/>
  <c r="AZ69"/>
  <c r="AZ70" s="1"/>
  <c r="AY69"/>
  <c r="AY70" s="1"/>
  <c r="AX69"/>
  <c r="AX70" s="1"/>
  <c r="AW69"/>
  <c r="AW70" s="1"/>
  <c r="AV69"/>
  <c r="AV70" s="1"/>
  <c r="AU69"/>
  <c r="AU70" s="1"/>
  <c r="AT69"/>
  <c r="AT70" s="1"/>
  <c r="AS69"/>
  <c r="AS70" s="1"/>
  <c r="AR69"/>
  <c r="AR70" s="1"/>
  <c r="AQ69"/>
  <c r="AQ70" s="1"/>
  <c r="AP69"/>
  <c r="AP70" s="1"/>
  <c r="AO69"/>
  <c r="AO70" s="1"/>
  <c r="AN69"/>
  <c r="AN70" s="1"/>
  <c r="AM69"/>
  <c r="AM70" s="1"/>
  <c r="AL69"/>
  <c r="AL70" s="1"/>
  <c r="AK69"/>
  <c r="AK70" s="1"/>
  <c r="AJ69"/>
  <c r="AJ70" s="1"/>
  <c r="BQ20"/>
  <c r="BQ21" s="1"/>
  <c r="BP20"/>
  <c r="BP21" s="1"/>
  <c r="BO20"/>
  <c r="BO21" s="1"/>
  <c r="BN20"/>
  <c r="BN21" s="1"/>
  <c r="BM20"/>
  <c r="BM21" s="1"/>
  <c r="BL20"/>
  <c r="BL21" s="1"/>
  <c r="BK20"/>
  <c r="BK21" s="1"/>
  <c r="BJ20"/>
  <c r="BJ21" s="1"/>
  <c r="BI20"/>
  <c r="BI21" s="1"/>
  <c r="BH20"/>
  <c r="BH21" s="1"/>
  <c r="BG20"/>
  <c r="BG21" s="1"/>
  <c r="BF20"/>
  <c r="BF21" s="1"/>
  <c r="BE20"/>
  <c r="BE21" s="1"/>
  <c r="BD20"/>
  <c r="BD21" s="1"/>
  <c r="BC20"/>
  <c r="BC21" s="1"/>
  <c r="BB20"/>
  <c r="BB21" s="1"/>
  <c r="BA20"/>
  <c r="BA21" s="1"/>
  <c r="AZ20"/>
  <c r="AZ21" s="1"/>
  <c r="AY20"/>
  <c r="AY21" s="1"/>
  <c r="AX20"/>
  <c r="AX21" s="1"/>
  <c r="AW20"/>
  <c r="AW21" s="1"/>
  <c r="AV20"/>
  <c r="AV21" s="1"/>
  <c r="AU20"/>
  <c r="AU21" s="1"/>
  <c r="AT20"/>
  <c r="AT21" s="1"/>
  <c r="AS20"/>
  <c r="AS21" s="1"/>
  <c r="AR20"/>
  <c r="AR21" s="1"/>
  <c r="AQ20"/>
  <c r="AQ21" s="1"/>
  <c r="AP20"/>
  <c r="AP21" s="1"/>
  <c r="AO20"/>
  <c r="AO21" s="1"/>
  <c r="AN20"/>
  <c r="AN21" s="1"/>
  <c r="AM20"/>
  <c r="AM21" s="1"/>
  <c r="AL20"/>
  <c r="AL21" s="1"/>
  <c r="AK20"/>
  <c r="AK21" s="1"/>
  <c r="AJ20"/>
  <c r="AJ21" s="1"/>
  <c r="F114" i="2" l="1"/>
  <c r="F123" s="1"/>
  <c r="F124" s="1"/>
  <c r="L114"/>
  <c r="L123" s="1"/>
  <c r="L124" s="1"/>
  <c r="R114"/>
  <c r="R123"/>
  <c r="R124" s="1"/>
  <c r="Y114"/>
  <c r="Y123" s="1"/>
  <c r="Y124" s="1"/>
  <c r="AF114"/>
  <c r="AF123" s="1"/>
  <c r="AF124" s="1"/>
  <c r="AN114"/>
  <c r="AN123"/>
  <c r="AN124" s="1"/>
  <c r="AU114"/>
  <c r="AU123" s="1"/>
  <c r="AU124" s="1"/>
  <c r="BB114"/>
  <c r="BB123" s="1"/>
  <c r="BB124" s="1"/>
  <c r="BH114"/>
  <c r="BH123"/>
  <c r="BH124" s="1"/>
  <c r="BO114"/>
  <c r="BO123" s="1"/>
  <c r="BO124" s="1"/>
  <c r="G114"/>
  <c r="G123" s="1"/>
  <c r="G124" s="1"/>
  <c r="M114"/>
  <c r="M123"/>
  <c r="M124" s="1"/>
  <c r="S114"/>
  <c r="S123" s="1"/>
  <c r="S124" s="1"/>
  <c r="Z114"/>
  <c r="Z123" s="1"/>
  <c r="Z124" s="1"/>
  <c r="AG114"/>
  <c r="AG123"/>
  <c r="AG124" s="1"/>
  <c r="AV114"/>
  <c r="AV123" s="1"/>
  <c r="AV124" s="1"/>
  <c r="E114"/>
  <c r="E125" s="1"/>
  <c r="K114"/>
  <c r="K123"/>
  <c r="K124" s="1"/>
  <c r="Q114"/>
  <c r="Q125" s="1"/>
  <c r="W114"/>
  <c r="W125" s="1"/>
  <c r="AE114"/>
  <c r="AE123"/>
  <c r="AE124" s="1"/>
  <c r="AM114"/>
  <c r="AM123" s="1"/>
  <c r="AM124" s="1"/>
  <c r="AS114"/>
  <c r="AS123" s="1"/>
  <c r="AS124" s="1"/>
  <c r="BA114"/>
  <c r="BA123"/>
  <c r="BA124" s="1"/>
  <c r="BG114"/>
  <c r="BG123" s="1"/>
  <c r="BG124" s="1"/>
  <c r="BM114"/>
  <c r="BM123" s="1"/>
  <c r="BM124" s="1"/>
  <c r="AO114"/>
  <c r="AO123"/>
  <c r="AO124" s="1"/>
  <c r="D114"/>
  <c r="D123" s="1"/>
  <c r="D124" s="1"/>
  <c r="J114"/>
  <c r="J123" s="1"/>
  <c r="J124" s="1"/>
  <c r="P114"/>
  <c r="P123"/>
  <c r="P124" s="1"/>
  <c r="V114"/>
  <c r="V123" s="1"/>
  <c r="V124" s="1"/>
  <c r="AD114"/>
  <c r="AD123" s="1"/>
  <c r="AD124" s="1"/>
  <c r="AL114"/>
  <c r="AL123"/>
  <c r="AL124" s="1"/>
  <c r="AR114"/>
  <c r="AR123" s="1"/>
  <c r="AR124" s="1"/>
  <c r="AY114"/>
  <c r="AY123" s="1"/>
  <c r="AY124" s="1"/>
  <c r="BF114"/>
  <c r="BF123"/>
  <c r="BF124" s="1"/>
  <c r="BL114"/>
  <c r="BL123" s="1"/>
  <c r="BL124" s="1"/>
  <c r="BI114"/>
  <c r="BI123" s="1"/>
  <c r="BI124" s="1"/>
  <c r="C114"/>
  <c r="C123"/>
  <c r="C124" s="1"/>
  <c r="I114"/>
  <c r="I125" s="1"/>
  <c r="O114"/>
  <c r="O123" s="1"/>
  <c r="O124" s="1"/>
  <c r="U114"/>
  <c r="U123"/>
  <c r="U124" s="1"/>
  <c r="AC114"/>
  <c r="AC123" s="1"/>
  <c r="AC124" s="1"/>
  <c r="AI114"/>
  <c r="AI123" s="1"/>
  <c r="AI124" s="1"/>
  <c r="AQ114"/>
  <c r="AQ123"/>
  <c r="AQ124" s="1"/>
  <c r="AX114"/>
  <c r="AX125" s="1"/>
  <c r="BE114"/>
  <c r="BE123" s="1"/>
  <c r="BE124" s="1"/>
  <c r="BK114"/>
  <c r="BK123"/>
  <c r="BK124" s="1"/>
  <c r="BC114"/>
  <c r="BC123" s="1"/>
  <c r="BC124" s="1"/>
  <c r="H114"/>
  <c r="H123" s="1"/>
  <c r="H124" s="1"/>
  <c r="N114"/>
  <c r="N123"/>
  <c r="N124" s="1"/>
  <c r="T114"/>
  <c r="T123" s="1"/>
  <c r="T124" s="1"/>
  <c r="AB114"/>
  <c r="AB123" s="1"/>
  <c r="AB124" s="1"/>
  <c r="AH114"/>
  <c r="AH123"/>
  <c r="AH124" s="1"/>
  <c r="AP114"/>
  <c r="AP123" s="1"/>
  <c r="AP124" s="1"/>
  <c r="AW114"/>
  <c r="AW123" s="1"/>
  <c r="AW124" s="1"/>
  <c r="BD114"/>
  <c r="BD123"/>
  <c r="BD124" s="1"/>
  <c r="BJ114"/>
  <c r="BJ123" s="1"/>
  <c r="BJ124" s="1"/>
  <c r="AA125"/>
  <c r="AS125"/>
  <c r="BG125"/>
  <c r="X125"/>
  <c r="C125"/>
  <c r="O125"/>
  <c r="U125"/>
  <c r="AI125"/>
  <c r="AQ125"/>
  <c r="BE125"/>
  <c r="BK125"/>
  <c r="AJ125"/>
  <c r="BQ125"/>
  <c r="N125"/>
  <c r="T125"/>
  <c r="AB125"/>
  <c r="AH125"/>
  <c r="AP125"/>
  <c r="BD125"/>
  <c r="BJ125"/>
  <c r="G125"/>
  <c r="M125"/>
  <c r="S125"/>
  <c r="AG125"/>
  <c r="AO125"/>
  <c r="AV125"/>
  <c r="BI125"/>
  <c r="AT125"/>
  <c r="AZ125"/>
  <c r="F125"/>
  <c r="L125"/>
  <c r="R125"/>
  <c r="Y125"/>
  <c r="AN125"/>
  <c r="AU125"/>
  <c r="BB125"/>
  <c r="BH125"/>
  <c r="BO125"/>
  <c r="BN125"/>
  <c r="K125"/>
  <c r="AE125"/>
  <c r="BA125"/>
  <c r="P125"/>
  <c r="V125"/>
  <c r="AD125"/>
  <c r="AL125"/>
  <c r="AR125"/>
  <c r="BF125"/>
  <c r="BL125"/>
  <c r="BP87"/>
  <c r="BP125" s="1"/>
  <c r="AK87"/>
  <c r="AK125" s="1"/>
  <c r="D21"/>
  <c r="D125" s="1"/>
  <c r="BS12" i="1"/>
  <c r="BR12"/>
  <c r="BQ12"/>
  <c r="BQ13" s="1"/>
  <c r="BP12"/>
  <c r="BP13" s="1"/>
  <c r="BO12"/>
  <c r="BO13" s="1"/>
  <c r="BN12"/>
  <c r="BN13" s="1"/>
  <c r="BM12"/>
  <c r="BL12"/>
  <c r="BK12"/>
  <c r="BJ12"/>
  <c r="BI12"/>
  <c r="BH12"/>
  <c r="BH13" s="1"/>
  <c r="BH115" s="1"/>
  <c r="BG12"/>
  <c r="BF12"/>
  <c r="BE12"/>
  <c r="BD12"/>
  <c r="BC12"/>
  <c r="BB12"/>
  <c r="BA12"/>
  <c r="BA13" s="1"/>
  <c r="BA115" s="1"/>
  <c r="AZ12"/>
  <c r="AY12"/>
  <c r="AX12"/>
  <c r="AW12"/>
  <c r="AV12"/>
  <c r="AU12"/>
  <c r="AT12"/>
  <c r="AT13" s="1"/>
  <c r="AT115" s="1"/>
  <c r="AS12"/>
  <c r="AR12"/>
  <c r="AQ12"/>
  <c r="AP12"/>
  <c r="AO12"/>
  <c r="AN12"/>
  <c r="AM12"/>
  <c r="AL12"/>
  <c r="AK12"/>
  <c r="AJ12"/>
  <c r="AJ13" s="1"/>
  <c r="AJ115" s="1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3"/>
  <c r="AM125" i="2" l="1"/>
  <c r="BC125"/>
  <c r="AC125"/>
  <c r="BM125"/>
  <c r="AX123"/>
  <c r="AX124" s="1"/>
  <c r="I123"/>
  <c r="I124" s="1"/>
  <c r="Q123"/>
  <c r="Q124" s="1"/>
  <c r="AY125"/>
  <c r="J125"/>
  <c r="AF125"/>
  <c r="Z125"/>
  <c r="AW125"/>
  <c r="H125"/>
  <c r="W123"/>
  <c r="W124" s="1"/>
  <c r="E123"/>
  <c r="E124" s="1"/>
  <c r="BT113" i="1"/>
  <c r="AI113"/>
  <c r="AI114" s="1"/>
  <c r="AH113"/>
  <c r="AH114" s="1"/>
  <c r="AG113"/>
  <c r="AG114" s="1"/>
  <c r="AF113"/>
  <c r="AF114" s="1"/>
  <c r="AE113"/>
  <c r="AE114" s="1"/>
  <c r="AD113"/>
  <c r="AD114" s="1"/>
  <c r="AC113"/>
  <c r="AC114" s="1"/>
  <c r="AB113"/>
  <c r="AB114" s="1"/>
  <c r="Z113"/>
  <c r="Z114" s="1"/>
  <c r="Y113"/>
  <c r="Y114" s="1"/>
  <c r="W113"/>
  <c r="W114" s="1"/>
  <c r="V113"/>
  <c r="V114" s="1"/>
  <c r="U113"/>
  <c r="U114" s="1"/>
  <c r="T113"/>
  <c r="T114" s="1"/>
  <c r="S113"/>
  <c r="S114" s="1"/>
  <c r="R113"/>
  <c r="R114" s="1"/>
  <c r="Q113"/>
  <c r="Q114" s="1"/>
  <c r="P113"/>
  <c r="P114" s="1"/>
  <c r="O113"/>
  <c r="O114" s="1"/>
  <c r="N113"/>
  <c r="N114" s="1"/>
  <c r="M113"/>
  <c r="M114" s="1"/>
  <c r="L113"/>
  <c r="L114" s="1"/>
  <c r="K113"/>
  <c r="K114" s="1"/>
  <c r="J113"/>
  <c r="J114" s="1"/>
  <c r="I113"/>
  <c r="I114" s="1"/>
  <c r="H113"/>
  <c r="H114" s="1"/>
  <c r="G113"/>
  <c r="G114" s="1"/>
  <c r="F113"/>
  <c r="F114" s="1"/>
  <c r="E113"/>
  <c r="E114" s="1"/>
  <c r="D113"/>
  <c r="D114" s="1"/>
  <c r="C113"/>
  <c r="C114" s="1"/>
  <c r="BR95"/>
  <c r="BU95" s="1"/>
  <c r="BR94"/>
  <c r="BU94" s="1"/>
  <c r="BR92"/>
  <c r="BU92" s="1"/>
  <c r="BR91"/>
  <c r="BU91" s="1"/>
  <c r="BR90"/>
  <c r="BU90" s="1"/>
  <c r="BR89"/>
  <c r="BU89" s="1"/>
  <c r="BT86"/>
  <c r="BQ115"/>
  <c r="BR79"/>
  <c r="BU79" s="1"/>
  <c r="BR78"/>
  <c r="BU78" s="1"/>
  <c r="BR77"/>
  <c r="BU77" s="1"/>
  <c r="BR75"/>
  <c r="BU75" s="1"/>
  <c r="BR74"/>
  <c r="BU74" s="1"/>
  <c r="BR73"/>
  <c r="BU73" s="1"/>
  <c r="BR72"/>
  <c r="BU72" s="1"/>
  <c r="BT69"/>
  <c r="AI69"/>
  <c r="AI70" s="1"/>
  <c r="AH69"/>
  <c r="AH70" s="1"/>
  <c r="AG69"/>
  <c r="AG70" s="1"/>
  <c r="AF69"/>
  <c r="AF70" s="1"/>
  <c r="AE69"/>
  <c r="AE70" s="1"/>
  <c r="AD69"/>
  <c r="AD70" s="1"/>
  <c r="AC69"/>
  <c r="AC70" s="1"/>
  <c r="AB69"/>
  <c r="AB70" s="1"/>
  <c r="AA69"/>
  <c r="AA70" s="1"/>
  <c r="Z70"/>
  <c r="Y69"/>
  <c r="Y70" s="1"/>
  <c r="X69"/>
  <c r="X70" s="1"/>
  <c r="W69"/>
  <c r="W70" s="1"/>
  <c r="V69"/>
  <c r="V70" s="1"/>
  <c r="U69"/>
  <c r="U70" s="1"/>
  <c r="T69"/>
  <c r="T70" s="1"/>
  <c r="S69"/>
  <c r="S70" s="1"/>
  <c r="R69"/>
  <c r="R70" s="1"/>
  <c r="Q69"/>
  <c r="Q70" s="1"/>
  <c r="P69"/>
  <c r="P70" s="1"/>
  <c r="O69"/>
  <c r="O70" s="1"/>
  <c r="N69"/>
  <c r="N70" s="1"/>
  <c r="M69"/>
  <c r="M70" s="1"/>
  <c r="L69"/>
  <c r="L70" s="1"/>
  <c r="K69"/>
  <c r="K70" s="1"/>
  <c r="J69"/>
  <c r="J70" s="1"/>
  <c r="I69"/>
  <c r="I70" s="1"/>
  <c r="H70"/>
  <c r="G69"/>
  <c r="G70" s="1"/>
  <c r="F69"/>
  <c r="F70" s="1"/>
  <c r="E69"/>
  <c r="E70" s="1"/>
  <c r="D69"/>
  <c r="D70" s="1"/>
  <c r="C69"/>
  <c r="C70" s="1"/>
  <c r="BR60"/>
  <c r="BU60" s="1"/>
  <c r="BR58"/>
  <c r="BU58" s="1"/>
  <c r="BR57"/>
  <c r="BU57" s="1"/>
  <c r="BR56"/>
  <c r="BU56" s="1"/>
  <c r="BR55"/>
  <c r="BU55" s="1"/>
  <c r="BR54"/>
  <c r="BR53"/>
  <c r="BU53" s="1"/>
  <c r="BT50"/>
  <c r="BS50"/>
  <c r="C51"/>
  <c r="BU44"/>
  <c r="BU43"/>
  <c r="BU42"/>
  <c r="BU41"/>
  <c r="BU40"/>
  <c r="BU39"/>
  <c r="BU38"/>
  <c r="BU37"/>
  <c r="BT34"/>
  <c r="BP115"/>
  <c r="BO115"/>
  <c r="BN115"/>
  <c r="BR32"/>
  <c r="BU32" s="1"/>
  <c r="BR30"/>
  <c r="BU30" s="1"/>
  <c r="BR29"/>
  <c r="BS29" s="1"/>
  <c r="BR28"/>
  <c r="BU28" s="1"/>
  <c r="BR27"/>
  <c r="BU27" s="1"/>
  <c r="BR26"/>
  <c r="BU26" s="1"/>
  <c r="BR25"/>
  <c r="BU25" s="1"/>
  <c r="BR24"/>
  <c r="BU24" s="1"/>
  <c r="BR23"/>
  <c r="BS23" s="1"/>
  <c r="BT20"/>
  <c r="AI20"/>
  <c r="AI21" s="1"/>
  <c r="AH20"/>
  <c r="AH21" s="1"/>
  <c r="AG20"/>
  <c r="AG21" s="1"/>
  <c r="AF20"/>
  <c r="AF21" s="1"/>
  <c r="AE20"/>
  <c r="AE21" s="1"/>
  <c r="AD20"/>
  <c r="AD21" s="1"/>
  <c r="AC20"/>
  <c r="AC21" s="1"/>
  <c r="AB20"/>
  <c r="AB21" s="1"/>
  <c r="AA20"/>
  <c r="AA21" s="1"/>
  <c r="Z20"/>
  <c r="Z21" s="1"/>
  <c r="Y20"/>
  <c r="Y21" s="1"/>
  <c r="X20"/>
  <c r="X21" s="1"/>
  <c r="W20"/>
  <c r="W21" s="1"/>
  <c r="V20"/>
  <c r="V21" s="1"/>
  <c r="U20"/>
  <c r="U21" s="1"/>
  <c r="T20"/>
  <c r="T21" s="1"/>
  <c r="S20"/>
  <c r="S21" s="1"/>
  <c r="R20"/>
  <c r="R21" s="1"/>
  <c r="Q20"/>
  <c r="Q21" s="1"/>
  <c r="P20"/>
  <c r="O20"/>
  <c r="O21" s="1"/>
  <c r="N20"/>
  <c r="N21" s="1"/>
  <c r="M20"/>
  <c r="M21" s="1"/>
  <c r="L20"/>
  <c r="L21" s="1"/>
  <c r="K20"/>
  <c r="K21" s="1"/>
  <c r="J20"/>
  <c r="J21" s="1"/>
  <c r="I20"/>
  <c r="I21" s="1"/>
  <c r="H20"/>
  <c r="H21" s="1"/>
  <c r="G20"/>
  <c r="G21" s="1"/>
  <c r="F20"/>
  <c r="F21" s="1"/>
  <c r="E20"/>
  <c r="E21" s="1"/>
  <c r="D20"/>
  <c r="D21" s="1"/>
  <c r="C21"/>
  <c r="BR19"/>
  <c r="BS19" s="1"/>
  <c r="BR18"/>
  <c r="BS18" s="1"/>
  <c r="BR17"/>
  <c r="BS17" s="1"/>
  <c r="BR16"/>
  <c r="BS16" s="1"/>
  <c r="BR15"/>
  <c r="BU15" s="1"/>
  <c r="BK13"/>
  <c r="AI13"/>
  <c r="BT12"/>
  <c r="BM13"/>
  <c r="BL13"/>
  <c r="BJ13"/>
  <c r="BI13"/>
  <c r="BG13"/>
  <c r="BF13"/>
  <c r="BE13"/>
  <c r="BD13"/>
  <c r="BC13"/>
  <c r="BB13"/>
  <c r="AZ13"/>
  <c r="AY13"/>
  <c r="AX13"/>
  <c r="AW13"/>
  <c r="AV13"/>
  <c r="AU13"/>
  <c r="AS13"/>
  <c r="AR13"/>
  <c r="AQ13"/>
  <c r="AP13"/>
  <c r="AO13"/>
  <c r="AN13"/>
  <c r="AM13"/>
  <c r="AL13"/>
  <c r="AK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U11"/>
  <c r="BU9"/>
  <c r="BU8"/>
  <c r="BU6"/>
  <c r="BU5"/>
  <c r="BU4"/>
  <c r="BU29" l="1"/>
  <c r="AO115"/>
  <c r="AV115"/>
  <c r="BC115"/>
  <c r="BJ115"/>
  <c r="AN115"/>
  <c r="AU115"/>
  <c r="BI115"/>
  <c r="AM115"/>
  <c r="AS115"/>
  <c r="AZ115"/>
  <c r="BG115"/>
  <c r="AL115"/>
  <c r="AR115"/>
  <c r="BF115"/>
  <c r="BM115"/>
  <c r="AY115"/>
  <c r="AK115"/>
  <c r="AQ115"/>
  <c r="AX115"/>
  <c r="BL115"/>
  <c r="BS25"/>
  <c r="AP115"/>
  <c r="AW115"/>
  <c r="BD115"/>
  <c r="BK115"/>
  <c r="BE115"/>
  <c r="BB115"/>
  <c r="BS32"/>
  <c r="BS72"/>
  <c r="BU16"/>
  <c r="BU19"/>
  <c r="BS15"/>
  <c r="BU23"/>
  <c r="BS27"/>
  <c r="BU18"/>
  <c r="E115"/>
  <c r="K115"/>
  <c r="Q115"/>
  <c r="W115"/>
  <c r="AC115"/>
  <c r="AI115"/>
  <c r="BU50"/>
  <c r="BS69"/>
  <c r="BU69" s="1"/>
  <c r="BR21"/>
  <c r="BU10"/>
  <c r="BS34"/>
  <c r="BU34" s="1"/>
  <c r="BU7"/>
  <c r="BU17"/>
  <c r="BS20"/>
  <c r="BU20" s="1"/>
  <c r="BU54"/>
  <c r="BR34"/>
  <c r="BS86"/>
  <c r="BU86" s="1"/>
  <c r="BS113"/>
  <c r="BU113" s="1"/>
  <c r="BR114"/>
  <c r="BR13"/>
  <c r="BR87"/>
  <c r="BR70"/>
  <c r="I115"/>
  <c r="O115"/>
  <c r="U115"/>
  <c r="AA115"/>
  <c r="AG115"/>
  <c r="D115"/>
  <c r="P115"/>
  <c r="AB115"/>
  <c r="H115"/>
  <c r="N115"/>
  <c r="T115"/>
  <c r="Z115"/>
  <c r="AF115"/>
  <c r="L115"/>
  <c r="X115"/>
  <c r="G115"/>
  <c r="M115"/>
  <c r="S115"/>
  <c r="Y115"/>
  <c r="AE115"/>
  <c r="BR51"/>
  <c r="J115"/>
  <c r="V115"/>
  <c r="AH115"/>
  <c r="F115"/>
  <c r="R115"/>
  <c r="AD115"/>
  <c r="BU12"/>
  <c r="BS24"/>
  <c r="BS26"/>
  <c r="BS28"/>
  <c r="BS30"/>
  <c r="BR20"/>
  <c r="C35"/>
  <c r="BR35" s="1"/>
  <c r="BR86"/>
  <c r="BR69"/>
  <c r="BR113"/>
  <c r="BR50"/>
  <c r="C115" l="1"/>
</calcChain>
</file>

<file path=xl/sharedStrings.xml><?xml version="1.0" encoding="utf-8"?>
<sst xmlns="http://schemas.openxmlformats.org/spreadsheetml/2006/main" count="2759" uniqueCount="221">
  <si>
    <t xml:space="preserve">เกณฑ์ประเมินกิจกรรม 5 ส. มาตรการ 3 ก. โรงพยาบาลมหาสารคาม   </t>
  </si>
  <si>
    <t>ร้อยละ</t>
  </si>
  <si>
    <t>หัวข้อ</t>
  </si>
  <si>
    <t>รายละเอียด</t>
  </si>
  <si>
    <t xml:space="preserve"> 60 ปี ชั้น 3</t>
  </si>
  <si>
    <t xml:space="preserve"> 60 ปี ชั้น 4</t>
  </si>
  <si>
    <t xml:space="preserve"> 60 ปี ชั้น 5</t>
  </si>
  <si>
    <t xml:space="preserve"> ศัลย์ ยูโร</t>
  </si>
  <si>
    <t xml:space="preserve"> ศัลยกรรมทั่วไป</t>
  </si>
  <si>
    <t xml:space="preserve"> ศัลยกรรมชาย</t>
  </si>
  <si>
    <t>Medชาย1</t>
  </si>
  <si>
    <t>Medชาย2</t>
  </si>
  <si>
    <t xml:space="preserve">Medหญิง1 </t>
  </si>
  <si>
    <t>Medหญิง2</t>
  </si>
  <si>
    <t>พิเศษรวมMed</t>
  </si>
  <si>
    <t>สงฆ์อาพาธ</t>
  </si>
  <si>
    <t xml:space="preserve">  Stroke</t>
  </si>
  <si>
    <t>เฉพาะโรค 4</t>
  </si>
  <si>
    <t>พิเศษ Med2</t>
  </si>
  <si>
    <t>พิเศษ Med3</t>
  </si>
  <si>
    <t xml:space="preserve"> ห้องคลอด</t>
  </si>
  <si>
    <t xml:space="preserve"> ทารกป่วย</t>
  </si>
  <si>
    <t xml:space="preserve"> สูติกรรมชั้น4</t>
  </si>
  <si>
    <t>นรีเวชกรรม</t>
  </si>
  <si>
    <t>เด็ก ชั้น 6</t>
  </si>
  <si>
    <t>จ่ายกลาง</t>
  </si>
  <si>
    <t>OPD  ENT</t>
  </si>
  <si>
    <t>OPDนรีเวช</t>
  </si>
  <si>
    <t>คลินิคนมแม่</t>
  </si>
  <si>
    <t>OPD (คัดกรอง)</t>
  </si>
  <si>
    <t>OPD (Med)</t>
  </si>
  <si>
    <t>คลินิคพิเศษชั้น2</t>
  </si>
  <si>
    <t>OPDศัลย์/ฉีดยา</t>
  </si>
  <si>
    <t>OPD (Ortho)</t>
  </si>
  <si>
    <t>OPD (ANC)</t>
  </si>
  <si>
    <t>OPDตา</t>
  </si>
  <si>
    <t xml:space="preserve"> ER/EMS</t>
  </si>
  <si>
    <t>ศูนย์เปล</t>
  </si>
  <si>
    <t>ศูนย์ส่งต่อ</t>
  </si>
  <si>
    <t>วิสัญญีF3</t>
  </si>
  <si>
    <t>วิสัญญีF4</t>
  </si>
  <si>
    <t>วิสัญญีF5</t>
  </si>
  <si>
    <t>วิสัญญีF6</t>
  </si>
  <si>
    <t>ห้องผ่าตัดF3</t>
  </si>
  <si>
    <t>ห้องผ่าตัดF4</t>
  </si>
  <si>
    <t>ห้องผ่าตัดF5</t>
  </si>
  <si>
    <t>ห้องผ่าตัดF6</t>
  </si>
  <si>
    <t>ส่องกล้อง</t>
  </si>
  <si>
    <t>Ortho ชาย</t>
  </si>
  <si>
    <t>Orthoหญิง</t>
  </si>
  <si>
    <t>ตา</t>
  </si>
  <si>
    <t>หู คอ จมูก</t>
  </si>
  <si>
    <t>ตึกจิตเวช</t>
  </si>
  <si>
    <t xml:space="preserve"> OPDจิตเวช</t>
  </si>
  <si>
    <t>OPD กุมาร/พัฒนาการ</t>
  </si>
  <si>
    <t>ศัลยกรรมหญิง</t>
  </si>
  <si>
    <t>ศัลย์ อุบัติเหตุ</t>
  </si>
  <si>
    <t xml:space="preserve"> NICU</t>
  </si>
  <si>
    <t>SICU</t>
  </si>
  <si>
    <t>TICU</t>
  </si>
  <si>
    <t>PICU</t>
  </si>
  <si>
    <t>MICU 3</t>
  </si>
  <si>
    <t>MICU 2</t>
  </si>
  <si>
    <t>MICU1</t>
  </si>
  <si>
    <t xml:space="preserve">CCU 
</t>
  </si>
  <si>
    <t xml:space="preserve">Echo 
</t>
  </si>
  <si>
    <t>ไตเทียม</t>
  </si>
  <si>
    <t>OPD TB</t>
  </si>
  <si>
    <t>IMC</t>
  </si>
  <si>
    <t>IC</t>
  </si>
  <si>
    <t>วิจัย</t>
  </si>
  <si>
    <t>คะแนนรายข้อ</t>
  </si>
  <si>
    <t>1. มีการกำหนดนโยบาย  การมอบหมายหน้าที่รับผิดชอบ แผนดำเนินงาน และการประเมินผล</t>
  </si>
  <si>
    <t xml:space="preserve">    1.1 มีนโยบายด้านสุขภาพอนามัยและความปลอดภัย </t>
  </si>
  <si>
    <r>
      <t xml:space="preserve">    1.2 มีนโยบาย 5 ส.3 ก.</t>
    </r>
    <r>
      <rPr>
        <sz val="16"/>
        <color rgb="FFFF0000"/>
        <rFont val="TH SarabunPSK"/>
        <family val="2"/>
      </rPr>
      <t>(นโยบายGreen and clean)</t>
    </r>
  </si>
  <si>
    <r>
      <t xml:space="preserve">    1.3 มีคู่มือแผนอัคคีภัยของหน่วยงาน</t>
    </r>
    <r>
      <rPr>
        <sz val="16"/>
        <color rgb="FFFF0000"/>
        <rFont val="TH SarabunPSK"/>
        <family val="2"/>
      </rPr>
      <t>(ปี 2563)</t>
    </r>
  </si>
  <si>
    <t xml:space="preserve">    1.4  มีแผนการดำเนินงาน 5 ส. มีการกำหนดวันเวลาในการทำกิจกรรม 5 ส. ชัดเจน</t>
  </si>
  <si>
    <t xml:space="preserve">    1.5  มีการแบ่งพื้นที่รับผิดชอบและมีผู้รับผิดชอบ ที่เป็นปัจจุบัน</t>
  </si>
  <si>
    <t xml:space="preserve">    1.6  มีป้ายชื่อห้องที่ชัดเจน เช่น ห้องทำงานพยาบาล ห้องประชุม ห้องสุขาชาย หญิง ฯลฯ             </t>
  </si>
  <si>
    <t xml:space="preserve">    1.7  มีผลการดำเนินงาน 5ส. ที่เป็นปัจจุบัน </t>
  </si>
  <si>
    <t xml:space="preserve">    1.8  สอบถามบุคลากรในหน่วยงานด้านนโยบาย 5 ส. 3 ก. สามารถตอบคำถามได้ถูกต้อง</t>
  </si>
  <si>
    <t>น้ำหนักคะแนน10</t>
  </si>
  <si>
    <t>รวมคะแนน</t>
  </si>
  <si>
    <t>ร้อยละหลังคิดน้ำหนัก</t>
  </si>
  <si>
    <t xml:space="preserve"> 2. มีการกำหนดพื้นที่ทางเดิน ทางขนย้าย เหมาะสม </t>
  </si>
  <si>
    <t xml:space="preserve">     2.1 ทางหนีไฟ ไม่มีสิ่งกีดขวาง เข้าถึงได้ง่าย</t>
  </si>
  <si>
    <t xml:space="preserve">     2.2 ถังดับเพลิงสะอาด </t>
  </si>
  <si>
    <t xml:space="preserve">     2.3 มีแผนผังอัคคีภัยแสดงเส้นทางขนย้ายเมื่อเกิดเหตุ</t>
  </si>
  <si>
    <t xml:space="preserve">     2.4  มีป้ายทางหนีไฟ แสดงชัดเจน</t>
  </si>
  <si>
    <t xml:space="preserve">3. หน่วยงานสะอาด เป็นระเบียบ น่าอยู่น่าทำงาน </t>
  </si>
  <si>
    <t xml:space="preserve">     3.1  พื้นที่ภายในหน่วยงาน แห้ง สะอาด</t>
  </si>
  <si>
    <t xml:space="preserve">     3.2  พื้นที่ภายนอกหน่วยงาน แห้ง สะอาด</t>
  </si>
  <si>
    <t xml:space="preserve">     3.3  กระจกใส มีการดูแลความสะอาดอยู่เสมอ</t>
  </si>
  <si>
    <t xml:space="preserve">     3.4  บานเกล็ดใส สะอาด ไม่มีหยากไย่   </t>
  </si>
  <si>
    <t xml:space="preserve">     3.5  มุ้งลวด สะอาด ไม่มีหยากไย่   </t>
  </si>
  <si>
    <t xml:space="preserve">     3.6  ฝ้าเพดาน สะอาด ไม่มีหยากไย่ </t>
  </si>
  <si>
    <r>
      <t xml:space="preserve">     </t>
    </r>
    <r>
      <rPr>
        <sz val="16"/>
        <color rgb="FFFF0000"/>
        <rFont val="TH SarabunPSK"/>
        <family val="2"/>
      </rPr>
      <t>3.7 ห้องรับประทานอาหารเจ้าหน้าที่ สะอาดเป็นระเบียบ กลิ่นสะอาด</t>
    </r>
  </si>
  <si>
    <t xml:space="preserve">     3.8 แอลกอฮอล์เจล หรือ Waterless มีทุกห้องผู้ป่วยหรือทุกเตียง</t>
  </si>
  <si>
    <t xml:space="preserve">     3.8 แอลกอฮอล์เจล หรือ Waterless ไม่หมดอายุ</t>
  </si>
  <si>
    <r>
      <t xml:space="preserve">     3.9 บันไดทางลง 1 ชั้น สะอาด (บันไดที่รับผิดชอบ) พื้นสะอาด ผนังไม่มีคราบ หยากไย่</t>
    </r>
    <r>
      <rPr>
        <sz val="16"/>
        <color theme="1"/>
        <rFont val="TH SarabunPSK"/>
        <family val="2"/>
      </rPr>
      <t xml:space="preserve">  </t>
    </r>
  </si>
  <si>
    <t xml:space="preserve">    3.10 ป้ายสื่อสารเป็นปัจจุบัน</t>
  </si>
  <si>
    <t xml:space="preserve"> 4. การจัดการขยะ ถังพักขยะ ถังผ้าเปื้อน  </t>
  </si>
  <si>
    <t xml:space="preserve">    4.1 จัดเตรียมถังรองรับขยะ ครบทุกประเภท ตามบริบทการให้บริการ</t>
  </si>
  <si>
    <t xml:space="preserve">     4.3 มีป้ายบ่งบอกประเภทถังขยะชัดเจนที่ฝาถังขยะ มองเห็นง่าย    </t>
  </si>
  <si>
    <t xml:space="preserve">      4.4 ติดป้ายครบทุกถัง </t>
  </si>
  <si>
    <t xml:space="preserve">     4.5 การทิ้งขยะถูกประเภท</t>
  </si>
  <si>
    <t xml:space="preserve">      4.6 ขยะไม่ล้นถัง
</t>
  </si>
  <si>
    <t>4.7 มีถุงรองรับผ้าเปื้อนเพียงพอ</t>
  </si>
  <si>
    <t xml:space="preserve">4.8 แยกประเภทผ้าเปื้อนถูกต้อง </t>
  </si>
  <si>
    <t xml:space="preserve"> 4.9 ถังรองรับผ้าเปื้อนมีฝาปิด</t>
  </si>
  <si>
    <t>4.10 ถังรองรับผ้าเปื้อนโครงถังสะอาดไม่ช ารุด</t>
  </si>
  <si>
    <t xml:space="preserve">4.11 ถังม็อบพื้นสะอาด </t>
  </si>
  <si>
    <t>4.12 เก็บถังม็อบพื้นในห้องที่ก าหนด (ไม่วางในพื้นที่ให้บริการ)</t>
  </si>
  <si>
    <t>น้ำหนักคะแนน 20</t>
  </si>
  <si>
    <t xml:space="preserve"> 5. มาตรฐาน ห้องน้ำ ห้องส้วม การจัดเก็บน้ำสำรอง</t>
  </si>
  <si>
    <t>5.1 ห้องน้ าสะอาด</t>
  </si>
  <si>
    <t>5.2 พื้นห้องน้ าสะอาด พื้นแห้ง ไม่มีกลิ่นเหม็น</t>
  </si>
  <si>
    <t>5.3 สบู่ล้างมือ พร้อมใช้</t>
  </si>
  <si>
    <t>5.4 ขวดบรรจุสบู่ล้างมือสะอาด</t>
  </si>
  <si>
    <t>5.5 สบู่ล้างมือติดป้ายวันหมดอายุ</t>
  </si>
  <si>
    <t>น้ำหนักคะแนน 10</t>
  </si>
  <si>
    <t>6. มาตรฐานการจัดเก็บวัสดุอุปกรณ์เครื่องมือปราศจากเชื้อ</t>
  </si>
  <si>
    <t>6.6 ตู้จัดเก็บอุปกรณ์ปราศจากเชื้อ ตั้งอยู่บริเวณที่ไม่มีคนพลุกพล่าน อยู่ห่างจากจุดที่มี
ความชื้นสูง เช่น อ่างล้างมือ,ห้องอาหาร</t>
  </si>
  <si>
    <t xml:space="preserve"> 6.7 ตู้เก็บเวชภัณฑ์และน้ ายาต่างๆ, ยา stock และ ของใช้ สะอาดเป็นระเบียบ </t>
  </si>
  <si>
    <t xml:space="preserve">6.8 จัดเรียงตู้เก็บเวชภัณฑ์และน้ ายาต่างๆตามหลัก FIFO </t>
  </si>
  <si>
    <t xml:space="preserve"> 6.9 ตู้เย็นเก็บอาหารของเจ้าหน้าที่แยกจากตู้เย็นเก็บยา </t>
  </si>
  <si>
    <t>6.10 ตู้เย็นเก็บอาหารของเจ้าหน้าที่สะอาด มีการจัดเก็บเป็นระเบียบ</t>
  </si>
  <si>
    <t xml:space="preserve"> 6.11 ตู้เย็นเก็บยา จัดเก็บยาตามมาตรฐาน (แนะน าช่องแข็งไม่มีน้ าแข็งเกาะ)</t>
  </si>
  <si>
    <t xml:space="preserve"> 6.12 ตู้เย็นเก็บยามีการตรวจสอบอุณหภูมิสม่ าเสมอ ใช้แบบฟอร์มของ QA</t>
  </si>
  <si>
    <t>6.14 ตู้เย็นเก็บBD มีการตรวจสอบอุณหภูมิสม่ าเสมอ (แนะน าช่องแข็งไม่มีน้ าแข็งเกาะ)</t>
  </si>
  <si>
    <t>ประเมิน 1 ข้อ</t>
  </si>
  <si>
    <t>7. มาตรฐานรถฉีดยา และการจัดเก็บวัสดุอุปกรณ์เครื่องมือปราศจากเชื้อ</t>
  </si>
  <si>
    <t>7.1 รถฉีดยา สะอาด จัดวางของเป็นระเบียบอุปกรณ์ไม่หมดอายุ (เก็บในลิ้นชักในกล่อง)</t>
  </si>
  <si>
    <t>7.2 อุปกรณ์รถฉีดยาไม่หมดอายุ</t>
  </si>
  <si>
    <t>7.3 รถฉีดยา ก าหนดให้มีชนิดของขยะตามความจ าเป็น โดยเป็นที่รองรับขยะชั่วคราว</t>
  </si>
  <si>
    <t>7.6 ถังขยะในรถฉีดยาทิ้งขยะถูกประเภท</t>
  </si>
  <si>
    <t xml:space="preserve">7.7 ขยะในรถฉีดยาไม่ล้น </t>
  </si>
  <si>
    <t>7.8 รถหัตถการ สะอาด จัดวางของเป็นระเบียบ</t>
  </si>
  <si>
    <t>7.9 อุปกรณ์ในรถหัตถการไม่หมดอาย</t>
  </si>
  <si>
    <t xml:space="preserve">7.10 ขวดน้ ายาต่างๆในรถหัตถการระบุวันและเวลาที่เปิดและหมดอายุชัดเจน </t>
  </si>
  <si>
    <t>7.11 รถหัตถการ ก าหนดให้มีชนิดของขยะตามความจ าเป็น โดยเป็นที่รองรับขยะชั่วคราว</t>
  </si>
  <si>
    <t>7.12 ถังขยะในรถหัตถการมีป้ายบอกชนิดชัดเจน</t>
  </si>
  <si>
    <t xml:space="preserve">7.13 ถังขยะในรถหัตถการมีฝาปิด </t>
  </si>
  <si>
    <t xml:space="preserve"> 7.15 ขยะในรถหัตถการไม่ล้น</t>
  </si>
  <si>
    <t>7.16 Sharp container มีตัวล็อคติดกับรถ</t>
  </si>
  <si>
    <t>7.17 Sharp container อยู่ต่ ากว่าอุปกรณ์ปราศจากเชื้อ</t>
  </si>
  <si>
    <t>7.19 รถEmergency สะอาด</t>
  </si>
  <si>
    <t>7.20 รถEmergency จัดวางของเป็นระเบียบ</t>
  </si>
  <si>
    <t xml:space="preserve">7.22 Laryngoscope สะอาด </t>
  </si>
  <si>
    <t xml:space="preserve"> 7.23 Laryngoscope พร้อมใช้งาน มีการทดสอบความสว่าง</t>
  </si>
  <si>
    <t xml:space="preserve"> 7.24 แบตเตอรี่ Laryngoscope ไม่ใส่คาไว้ คลายเกลียวไว้</t>
  </si>
  <si>
    <t xml:space="preserve">4.13 ไม่ตากผ้าถูพื้น/ผ้าขี้ริ้ว ที่หน่วยงาน ไม่ใช้ซ้ า (หลังใช้งาน ทิ้งถุงแดงมัดปากถุง ส่งซักฟอก)
</t>
  </si>
  <si>
    <t xml:space="preserve">5.6 ภาชนะเก็บกักน้ ามีฝาปิดและขันตักน้ าสะอาด 
 </t>
  </si>
  <si>
    <t>5.7 ภาชนะเก็บกักน้ ามีฝาปิดและขันตักน้ า พร้อมใ</t>
  </si>
  <si>
    <t xml:space="preserve"> 5.10 ถังส ารองน้ า ไม่มีลูกน้ า</t>
  </si>
  <si>
    <t xml:space="preserve">5.8 ถังส ารองน้ ามีฝาปิด
</t>
  </si>
  <si>
    <t xml:space="preserve"> 5.9 ถังส ารองน้ าสะอาด </t>
  </si>
  <si>
    <t xml:space="preserve">5.11 มีการก าหนดวันล้างถังส ารองน้ าที่ชัดเจน(ล้างทุกสัปดาห์) </t>
  </si>
  <si>
    <t xml:space="preserve"> 5.12 มีหม้อนอน/กระบอกปัสสาวะ สะอาด แห้ง พร้อมใช้ จัดเก็บเหมาะสม </t>
  </si>
  <si>
    <t>5.13 ห้องส้วมผู้ป่วยทุกห้องมีถังรองรับขยะติดเชื้อ (ถุงขยะสีแดง)</t>
  </si>
  <si>
    <t xml:space="preserve"> 5.14 ห้องส้วมเจ้าหน้าที่ทุกห้องมีถังรองรับขยะ (ถุงขยะสีด า)</t>
  </si>
  <si>
    <t xml:space="preserve"> 5.15 ในบริเวณห้องน้ ามีถังรองรับมูลฝอยทั่วไป สะอาด มีฝาปิด</t>
  </si>
  <si>
    <t xml:space="preserve"> 5.16 มีการตรวจสอบห้องน้ าตาม มาตรฐาน HAS</t>
  </si>
  <si>
    <t>6.1 จัดเรียงอุปกรณ์ปราศจากเชื้อตามหลัก FIFO</t>
  </si>
  <si>
    <t>6.2 จัดวางอุปกรณ์ตามมาตรฐาน (อุปกรณ์ที่เป็นผ้า วางชั้นบน,อุปกรณ์สะอาดวางแยกจาก
อุปกรณ์ปราศจากเชื้อ)</t>
  </si>
  <si>
    <t>6.3 ตู้จัดเก็บอุปกรณ์ปราศจากเชื้อได้มาตรฐาน ถ้าเป็นระบบเปิด ชั้นต่ าสุดอยู่สูงกว่าพื้นไม่
น้อยกว่า 12 นิ้วฟุต ห่างจากผนัง 2 นิ้วฟุต ห่างจากฝ้าเพดาน 18 นิ้วฟุต(ไม่วางอุปกรณ์ที่พื้น)</t>
  </si>
  <si>
    <t>6.4 ไม่มีถังขยะในบริเวณจัดเก็บอุปกรณ์ปราศจากเชื้อ</t>
  </si>
  <si>
    <t xml:space="preserve"> 6.5 อุปกรณ์ปราศจากเชื้อเพียงพอต่อการใช้งาน ไม่ล้น ไม่เกินจ านวน Max</t>
  </si>
  <si>
    <t xml:space="preserve"> 6.13 ตู้เย็นเก็บBD จัดเก็บตามมาตรฐาน ถ้าหน่วยงานมีปริมาณน้อย ให้ใส่ลงกล่องไม่ต้องปิดฝา เก็บในตู้เย็นยาได้</t>
  </si>
  <si>
    <t>7.5 ถังขยะในรถฉีดยามีฝาปิด</t>
  </si>
  <si>
    <t>7.4 ถังขยะในรถฉีดยามีป้ายบอกชนิดชัดเจน แบบชั่วคราวต้องมีป้ายระบุชนิดขยะ</t>
  </si>
  <si>
    <t>7.14 ถังขยะในรถหัตถการทิ้งขยะถูกประเภท</t>
  </si>
  <si>
    <t>7.18 ปิดฝา Sharp container เมื่อเลิกใช้งาน</t>
  </si>
  <si>
    <t>7.21 รถEmergency อุปกรณ์ไม่หมดอายุ</t>
  </si>
  <si>
    <t xml:space="preserve">      4.2 ถังขยะและฝาถังสะอาด มีฝาปิด ยกเว้นตะกร้ารองรับกระดาษส านักงาน กระดาษ recycle </t>
  </si>
  <si>
    <t xml:space="preserve">     2.5มีการประเมินความพร้อมเมื่อเกิดอัคคีภัย (สอบถามเจ้าหน้าที่ ตอบได้ถูกต้องในการปฏิบัติเมื่อ</t>
  </si>
  <si>
    <t>NA</t>
  </si>
  <si>
    <t>8. มาตรการประหยัดพลังงานในหน่วยงาน น้ำหนักคะแนน 10</t>
  </si>
  <si>
    <t xml:space="preserve">     8.1 มีป้ายเตือนปิดก๊อกน้ำให้สนิททุกครั้งหลังใช้งาน </t>
  </si>
  <si>
    <t xml:space="preserve">     8.2 หน่วยงานมีการปิดก๊อกน้ำให้สนิท </t>
  </si>
  <si>
    <t xml:space="preserve">8.3 ไม่มีน้ำรั่วในหน่วยงาน (หากชำรุดต้องมีเอกสารส่งซ่อม) </t>
  </si>
  <si>
    <t xml:space="preserve">     8.4 หน่วยงานมีการปิดไฟเมื่อไม่ใช้งาน </t>
  </si>
  <si>
    <t xml:space="preserve">8.5 หน่วยงานมีการกำหนดเวลา เปิด-ปิด เครื่องปรับอากาศ </t>
  </si>
  <si>
    <t xml:space="preserve">     8.6 หน่วยงานไม่เปิดเครื่องปรับอากาศทิ้งไว้ในกรณีที่ไม่ใช้งาน(ในกรณีที่มีการควบคุมอุณหภูมิของห้อง ให้เขียนกำกับไว้) </t>
  </si>
  <si>
    <t xml:space="preserve">     8.7 หน่วยงานมีการนำกระดาษมาใช้ซ้ำ </t>
  </si>
  <si>
    <t xml:space="preserve"> -</t>
  </si>
  <si>
    <t>OPD (Med)/ผิวหนัง</t>
  </si>
  <si>
    <t xml:space="preserve">8.1 มีป้ายเตือนปิดก๊อกน้ำให้สนิททุกครั้งหลังใช้งาน </t>
  </si>
  <si>
    <t xml:space="preserve">8.2 หน่วยงานมีการปิดก๊อกน้ำให้สนิท </t>
  </si>
  <si>
    <t xml:space="preserve">8.4 หน่วยงานมีการปิดไฟเมื่อไม่ใช้งาน </t>
  </si>
  <si>
    <t xml:space="preserve">8.6 หน่วยงานไม่เปิดเครื่องปรับอากาศทิ้งไว้ในกรณีที่ไม่ใช้งาน(ในกรณีที่มีการควบคุมอุณหภูมิของห้อง ให้เขียนกำกับไว้) </t>
  </si>
  <si>
    <t xml:space="preserve">8.7 หน่วยงานมีการนำกระดาษมาใช้ซ้ำ </t>
  </si>
  <si>
    <t>น้ำหนักคะแนน 15</t>
  </si>
  <si>
    <t>ดีมาก</t>
  </si>
  <si>
    <t>ปานกลาง</t>
  </si>
  <si>
    <t>พอใช้</t>
  </si>
  <si>
    <t>ปรับปรุง</t>
  </si>
  <si>
    <t>ปานกลาง 75-79</t>
  </si>
  <si>
    <t>พอใช้ 71-74</t>
  </si>
  <si>
    <t>ดี  80-89</t>
  </si>
  <si>
    <t>ร้อยละที่มีNA</t>
  </si>
  <si>
    <t>ดีมาก ≥90</t>
  </si>
  <si>
    <t>ปรับปรุง ≤70</t>
  </si>
  <si>
    <t>รวม</t>
  </si>
  <si>
    <t xml:space="preserve">    3.11 ป้ายสื่อสารเป็นปัจจุบัน</t>
  </si>
  <si>
    <t>ดี</t>
  </si>
  <si>
    <t>48 หน่วยงาน คิดเป็น ร้อยละ 71.6</t>
  </si>
  <si>
    <t>คะแนนที่ได้</t>
  </si>
  <si>
    <t>จำนวนหอที่ประเมิน</t>
  </si>
  <si>
    <t>ผลการประเมิน 5ส3ก ครั้งที่ 1/2567</t>
  </si>
  <si>
    <t xml:space="preserve">ผ่านเกฑณ์ประเมิน(ร้อยละ 80) </t>
  </si>
  <si>
    <t>ดีมาก  เกณฑ์ ≥ ร้อยละ 90</t>
  </si>
  <si>
    <t>ปานกลาง เกณฑ์ ร้อยละ 75 - 79</t>
  </si>
  <si>
    <t>พอใช้ เกณฑ์ ร้อยละ 71 - 74</t>
  </si>
  <si>
    <t>ปรับปรุง เกณฑ์ ≤ ร้อยละ 70</t>
  </si>
  <si>
    <t>ดี เกณฑ์ ร้อยละ 80-89</t>
  </si>
  <si>
    <t>ลำดับ</t>
  </si>
  <si>
    <t>หน่วยงาน</t>
  </si>
  <si>
    <t>คะแนน</t>
  </si>
  <si>
    <t>ผลการประเมิน</t>
  </si>
  <si>
    <t>ผลการประเมิน 5ส 3ก กลุ่มการพยาบาล ครั้งที่ 1/2567</t>
  </si>
</sst>
</file>

<file path=xl/styles.xml><?xml version="1.0" encoding="utf-8"?>
<styleSheet xmlns="http://schemas.openxmlformats.org/spreadsheetml/2006/main">
  <numFmts count="1">
    <numFmt numFmtId="187" formatCode="0.0"/>
  </numFmts>
  <fonts count="1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87" fontId="4" fillId="4" borderId="3" xfId="0" applyNumberFormat="1" applyFont="1" applyFill="1" applyBorder="1" applyAlignment="1">
      <alignment horizontal="center" vertical="center" textRotation="90"/>
    </xf>
    <xf numFmtId="187" fontId="4" fillId="4" borderId="3" xfId="0" applyNumberFormat="1" applyFont="1" applyFill="1" applyBorder="1" applyAlignment="1">
      <alignment horizontal="center" vertical="center" textRotation="90" wrapText="1"/>
    </xf>
    <xf numFmtId="187" fontId="4" fillId="4" borderId="3" xfId="0" applyNumberFormat="1" applyFont="1" applyFill="1" applyBorder="1" applyAlignment="1">
      <alignment horizontal="left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87" fontId="3" fillId="4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87" fontId="4" fillId="4" borderId="3" xfId="0" applyNumberFormat="1" applyFont="1" applyFill="1" applyBorder="1" applyAlignment="1">
      <alignment horizontal="center" vertical="top" textRotation="90"/>
    </xf>
    <xf numFmtId="187" fontId="4" fillId="4" borderId="3" xfId="0" applyNumberFormat="1" applyFont="1" applyFill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187" fontId="3" fillId="4" borderId="3" xfId="0" applyNumberFormat="1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87" fontId="3" fillId="2" borderId="3" xfId="0" applyNumberFormat="1" applyFont="1" applyFill="1" applyBorder="1" applyAlignment="1">
      <alignment horizontal="center" vertical="top"/>
    </xf>
    <xf numFmtId="1" fontId="3" fillId="4" borderId="3" xfId="0" applyNumberFormat="1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1" fillId="8" borderId="0" xfId="0" applyFont="1" applyFill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1" fillId="3" borderId="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/>
    </xf>
    <xf numFmtId="0" fontId="3" fillId="9" borderId="3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9" borderId="0" xfId="0" applyFont="1" applyFill="1" applyAlignment="1">
      <alignment horizontal="left" vertical="top"/>
    </xf>
    <xf numFmtId="1" fontId="3" fillId="9" borderId="3" xfId="0" applyNumberFormat="1" applyFont="1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1" fontId="3" fillId="5" borderId="3" xfId="0" applyNumberFormat="1" applyFont="1" applyFill="1" applyBorder="1" applyAlignment="1">
      <alignment horizontal="center" vertical="top"/>
    </xf>
    <xf numFmtId="1" fontId="3" fillId="7" borderId="3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187" fontId="3" fillId="3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4" borderId="0" xfId="0" applyFont="1" applyFill="1"/>
    <xf numFmtId="0" fontId="1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4" borderId="0" xfId="0" applyFont="1" applyFill="1"/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187" fontId="1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8" fillId="4" borderId="3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left" vertical="top" wrapText="1"/>
    </xf>
    <xf numFmtId="1" fontId="9" fillId="4" borderId="3" xfId="0" applyNumberFormat="1" applyFont="1" applyFill="1" applyBorder="1" applyAlignment="1">
      <alignment horizontal="center" vertical="top"/>
    </xf>
    <xf numFmtId="0" fontId="9" fillId="0" borderId="0" xfId="0" applyFont="1"/>
    <xf numFmtId="187" fontId="9" fillId="4" borderId="3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187" fontId="8" fillId="4" borderId="0" xfId="0" applyNumberFormat="1" applyFont="1" applyFill="1" applyBorder="1" applyAlignment="1">
      <alignment horizontal="left" vertical="top" wrapText="1"/>
    </xf>
    <xf numFmtId="1" fontId="9" fillId="4" borderId="0" xfId="0" applyNumberFormat="1" applyFont="1" applyFill="1" applyBorder="1" applyAlignment="1">
      <alignment horizontal="center" vertical="top"/>
    </xf>
    <xf numFmtId="0" fontId="9" fillId="0" borderId="0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4" borderId="3" xfId="0" applyFont="1" applyFill="1" applyBorder="1"/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26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1533312702724375E-2"/>
          <c:y val="8.8088088088088143E-2"/>
          <c:w val="0.61236044319963367"/>
          <c:h val="0.72677823134516095"/>
        </c:manualLayout>
      </c:layout>
      <c:pie3DChart>
        <c:varyColors val="1"/>
        <c:ser>
          <c:idx val="0"/>
          <c:order val="0"/>
          <c:explosion val="7"/>
          <c:dPt>
            <c:idx val="0"/>
            <c:spPr>
              <a:solidFill>
                <a:srgbClr val="00B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dPt>
          <c:dPt>
            <c:idx val="4"/>
            <c:explosion val="1"/>
            <c:spPr>
              <a:solidFill>
                <a:srgbClr val="FF0000"/>
              </a:solidFill>
            </c:spPr>
          </c:dPt>
          <c:dLbls>
            <c:showPercent val="1"/>
            <c:showLeaderLines val="1"/>
          </c:dLbls>
          <c:cat>
            <c:strRef>
              <c:f>Sheet3!$B$33:$B$37</c:f>
              <c:strCache>
                <c:ptCount val="5"/>
                <c:pt idx="0">
                  <c:v>ดีมาก  เกณฑ์ ≥ ร้อยละ 90</c:v>
                </c:pt>
                <c:pt idx="1">
                  <c:v>ดี เกณฑ์ ร้อยละ 80-89</c:v>
                </c:pt>
                <c:pt idx="2">
                  <c:v>ปานกลาง เกณฑ์ ร้อยละ 75 - 79</c:v>
                </c:pt>
                <c:pt idx="3">
                  <c:v>พอใช้ เกณฑ์ ร้อยละ 71 - 74</c:v>
                </c:pt>
                <c:pt idx="4">
                  <c:v>ปรับปรุง เกณฑ์ ≤ ร้อยละ 70</c:v>
                </c:pt>
              </c:strCache>
            </c:strRef>
          </c:cat>
          <c:val>
            <c:numRef>
              <c:f>Sheet3!$C$33:$C$37</c:f>
              <c:numCache>
                <c:formatCode>General</c:formatCode>
                <c:ptCount val="5"/>
                <c:pt idx="0">
                  <c:v>21</c:v>
                </c:pt>
                <c:pt idx="1">
                  <c:v>27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40</xdr:row>
      <xdr:rowOff>190500</xdr:rowOff>
    </xdr:from>
    <xdr:to>
      <xdr:col>12</xdr:col>
      <xdr:colOff>476250</xdr:colOff>
      <xdr:row>57</xdr:row>
      <xdr:rowOff>200025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942975</xdr:colOff>
      <xdr:row>41</xdr:row>
      <xdr:rowOff>114300</xdr:rowOff>
    </xdr:from>
    <xdr:to>
      <xdr:col>12</xdr:col>
      <xdr:colOff>133350</xdr:colOff>
      <xdr:row>42</xdr:row>
      <xdr:rowOff>95250</xdr:rowOff>
    </xdr:to>
    <xdr:sp macro="" textlink="">
      <xdr:nvSpPr>
        <xdr:cNvPr id="4" name="Rectangle 3"/>
        <xdr:cNvSpPr/>
      </xdr:nvSpPr>
      <xdr:spPr>
        <a:xfrm>
          <a:off x="1352550" y="9877425"/>
          <a:ext cx="7019925" cy="219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ผลการประเมิน 5ส 3ก กลุ่มการพยาบาล</a:t>
          </a:r>
          <a:r>
            <a:rPr lang="th-TH" sz="1100" baseline="0"/>
            <a:t> ครั้งที่ 1/2567</a:t>
          </a:r>
          <a:endParaRPr lang="th-TH" sz="1100"/>
        </a:p>
      </xdr:txBody>
    </xdr:sp>
    <xdr:clientData/>
  </xdr:twoCellAnchor>
  <xdr:twoCellAnchor>
    <xdr:from>
      <xdr:col>1</xdr:col>
      <xdr:colOff>876300</xdr:colOff>
      <xdr:row>54</xdr:row>
      <xdr:rowOff>228600</xdr:rowOff>
    </xdr:from>
    <xdr:to>
      <xdr:col>12</xdr:col>
      <xdr:colOff>342901</xdr:colOff>
      <xdr:row>57</xdr:row>
      <xdr:rowOff>28575</xdr:rowOff>
    </xdr:to>
    <xdr:sp macro="" textlink="">
      <xdr:nvSpPr>
        <xdr:cNvPr id="5" name="Rectangle 4"/>
        <xdr:cNvSpPr/>
      </xdr:nvSpPr>
      <xdr:spPr>
        <a:xfrm>
          <a:off x="1285875" y="13087350"/>
          <a:ext cx="7296151" cy="514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h-TH" sz="1100"/>
            <a:t>ผ่านเกณฑ์ประเมิน(ร้อยละ 80) จำนวน 48 หน่วยงาน  คิดเป็น ร้อยละ 71.6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5"/>
  <sheetViews>
    <sheetView zoomScale="20" zoomScaleNormal="20" workbookViewId="0">
      <pane xSplit="6" ySplit="74" topLeftCell="G90" activePane="bottomRight" state="frozen"/>
      <selection pane="topRight" activeCell="G1" sqref="G1"/>
      <selection pane="bottomLeft" activeCell="A75" sqref="A75"/>
      <selection pane="bottomRight" activeCell="AY131" sqref="AY131"/>
    </sheetView>
  </sheetViews>
  <sheetFormatPr defaultColWidth="9" defaultRowHeight="24"/>
  <cols>
    <col min="1" max="1" width="15.125" style="1" customWidth="1"/>
    <col min="2" max="2" width="80.75" style="1" customWidth="1"/>
    <col min="3" max="69" width="4.75" style="4" customWidth="1"/>
    <col min="70" max="70" width="0" style="5" hidden="1" customWidth="1"/>
    <col min="71" max="71" width="0" style="1" hidden="1" customWidth="1"/>
    <col min="72" max="73" width="0" style="5" hidden="1" customWidth="1"/>
    <col min="74" max="74" width="0" style="1" hidden="1" customWidth="1"/>
    <col min="75" max="16384" width="9" style="1"/>
  </cols>
  <sheetData>
    <row r="1" spans="1:73" ht="24.75" thickBot="1">
      <c r="B1" s="2" t="s">
        <v>0</v>
      </c>
      <c r="C1" s="3"/>
    </row>
    <row r="2" spans="1:73" ht="24.75" thickBot="1">
      <c r="B2" s="6"/>
      <c r="C2" s="4">
        <v>1.25</v>
      </c>
      <c r="D2" s="4">
        <v>1.25</v>
      </c>
      <c r="E2" s="4">
        <v>1.25</v>
      </c>
      <c r="F2" s="4">
        <v>1.25</v>
      </c>
      <c r="G2" s="4">
        <v>1.25</v>
      </c>
      <c r="H2" s="4">
        <v>1.25</v>
      </c>
      <c r="I2" s="4">
        <v>1.25</v>
      </c>
      <c r="J2" s="4">
        <v>1.25</v>
      </c>
      <c r="K2" s="4">
        <v>1.25</v>
      </c>
      <c r="L2" s="4">
        <v>1.25</v>
      </c>
      <c r="M2" s="4">
        <v>1.25</v>
      </c>
      <c r="N2" s="4">
        <v>1.25</v>
      </c>
      <c r="O2" s="4">
        <v>1.25</v>
      </c>
      <c r="P2" s="4">
        <v>1.25</v>
      </c>
      <c r="Q2" s="4">
        <v>1.25</v>
      </c>
      <c r="R2" s="4">
        <v>1.25</v>
      </c>
      <c r="S2" s="4">
        <v>1.25</v>
      </c>
      <c r="T2" s="4">
        <v>1.25</v>
      </c>
      <c r="U2" s="4">
        <v>1.25</v>
      </c>
      <c r="V2" s="4">
        <v>1.25</v>
      </c>
      <c r="W2" s="4">
        <v>1.25</v>
      </c>
      <c r="X2" s="4">
        <v>1.25</v>
      </c>
      <c r="Y2" s="4">
        <v>1.25</v>
      </c>
      <c r="Z2" s="4">
        <v>1.25</v>
      </c>
      <c r="AA2" s="4">
        <v>1.25</v>
      </c>
      <c r="AB2" s="4">
        <v>1.25</v>
      </c>
      <c r="AC2" s="4">
        <v>1.25</v>
      </c>
      <c r="AD2" s="4">
        <v>1.25</v>
      </c>
      <c r="AE2" s="4">
        <v>1.25</v>
      </c>
      <c r="AF2" s="4">
        <v>1.25</v>
      </c>
      <c r="AG2" s="4">
        <v>1.25</v>
      </c>
      <c r="AH2" s="4">
        <v>1.25</v>
      </c>
      <c r="AI2" s="4">
        <v>1.25</v>
      </c>
      <c r="AJ2" s="4">
        <v>1.25</v>
      </c>
      <c r="AK2" s="4">
        <v>1.25</v>
      </c>
      <c r="AL2" s="4">
        <v>1.25</v>
      </c>
      <c r="AM2" s="4">
        <v>1.25</v>
      </c>
      <c r="AN2" s="4">
        <v>1.25</v>
      </c>
      <c r="AO2" s="4">
        <v>1.25</v>
      </c>
      <c r="AP2" s="4">
        <v>1.25</v>
      </c>
      <c r="AQ2" s="4">
        <v>1.25</v>
      </c>
      <c r="AR2" s="4">
        <v>1.25</v>
      </c>
      <c r="AS2" s="4">
        <v>1.25</v>
      </c>
      <c r="AT2" s="4">
        <v>1.25</v>
      </c>
      <c r="AU2" s="4">
        <v>1.25</v>
      </c>
      <c r="AV2" s="4">
        <v>1.25</v>
      </c>
      <c r="AW2" s="4">
        <v>1.25</v>
      </c>
      <c r="AX2" s="4">
        <v>1.25</v>
      </c>
      <c r="AY2" s="4">
        <v>1.25</v>
      </c>
      <c r="AZ2" s="4">
        <v>1.25</v>
      </c>
      <c r="BA2" s="4">
        <v>1.25</v>
      </c>
      <c r="BB2" s="4">
        <v>1.25</v>
      </c>
      <c r="BC2" s="4">
        <v>1.25</v>
      </c>
      <c r="BD2" s="4">
        <v>1.25</v>
      </c>
      <c r="BE2" s="4">
        <v>1.25</v>
      </c>
      <c r="BF2" s="4">
        <v>1.25</v>
      </c>
      <c r="BG2" s="4">
        <v>1.25</v>
      </c>
      <c r="BH2" s="4">
        <v>1.25</v>
      </c>
      <c r="BI2" s="4">
        <v>1.25</v>
      </c>
      <c r="BJ2" s="4">
        <v>1.25</v>
      </c>
      <c r="BK2" s="4">
        <v>1.25</v>
      </c>
      <c r="BL2" s="4">
        <v>1.25</v>
      </c>
      <c r="BM2" s="4">
        <v>1.25</v>
      </c>
      <c r="BN2" s="4">
        <v>1.25</v>
      </c>
      <c r="BO2" s="4">
        <v>1.25</v>
      </c>
      <c r="BP2" s="3">
        <v>1.42</v>
      </c>
      <c r="BQ2" s="4">
        <v>1.25</v>
      </c>
      <c r="BT2" s="5">
        <v>100</v>
      </c>
      <c r="BU2" s="5" t="s">
        <v>1</v>
      </c>
    </row>
    <row r="3" spans="1:73" ht="92.25" thickBo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10" t="s">
        <v>15</v>
      </c>
      <c r="O3" s="9" t="s">
        <v>16</v>
      </c>
      <c r="P3" s="9" t="s">
        <v>17</v>
      </c>
      <c r="Q3" s="10" t="s">
        <v>18</v>
      </c>
      <c r="R3" s="10" t="s">
        <v>19</v>
      </c>
      <c r="S3" s="9" t="s">
        <v>20</v>
      </c>
      <c r="T3" s="9" t="s">
        <v>21</v>
      </c>
      <c r="U3" s="10" t="s">
        <v>22</v>
      </c>
      <c r="V3" s="9" t="s">
        <v>23</v>
      </c>
      <c r="W3" s="9" t="s">
        <v>24</v>
      </c>
      <c r="X3" s="9" t="s">
        <v>25</v>
      </c>
      <c r="Y3" s="10" t="s">
        <v>26</v>
      </c>
      <c r="Z3" s="10" t="s">
        <v>27</v>
      </c>
      <c r="AA3" s="10" t="s">
        <v>28</v>
      </c>
      <c r="AB3" s="9" t="s">
        <v>29</v>
      </c>
      <c r="AC3" s="9" t="s">
        <v>30</v>
      </c>
      <c r="AD3" s="9" t="s">
        <v>31</v>
      </c>
      <c r="AE3" s="9" t="s">
        <v>32</v>
      </c>
      <c r="AF3" s="9" t="s">
        <v>33</v>
      </c>
      <c r="AG3" s="9" t="s">
        <v>34</v>
      </c>
      <c r="AH3" s="9" t="s">
        <v>35</v>
      </c>
      <c r="AI3" s="9" t="s">
        <v>36</v>
      </c>
      <c r="AJ3" s="9" t="s">
        <v>37</v>
      </c>
      <c r="AK3" s="11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9" t="s">
        <v>50</v>
      </c>
      <c r="AX3" s="9" t="s">
        <v>51</v>
      </c>
      <c r="AY3" s="9" t="s">
        <v>52</v>
      </c>
      <c r="AZ3" s="9" t="s">
        <v>53</v>
      </c>
      <c r="BA3" s="9" t="s">
        <v>54</v>
      </c>
      <c r="BB3" s="9" t="s">
        <v>55</v>
      </c>
      <c r="BC3" s="10" t="s">
        <v>56</v>
      </c>
      <c r="BD3" s="9" t="s">
        <v>57</v>
      </c>
      <c r="BE3" s="9" t="s">
        <v>58</v>
      </c>
      <c r="BF3" s="9" t="s">
        <v>59</v>
      </c>
      <c r="BG3" s="9" t="s">
        <v>60</v>
      </c>
      <c r="BH3" s="9" t="s">
        <v>61</v>
      </c>
      <c r="BI3" s="9" t="s">
        <v>62</v>
      </c>
      <c r="BJ3" s="9" t="s">
        <v>63</v>
      </c>
      <c r="BK3" s="10" t="s">
        <v>64</v>
      </c>
      <c r="BL3" s="10" t="s">
        <v>65</v>
      </c>
      <c r="BM3" s="9" t="s">
        <v>66</v>
      </c>
      <c r="BN3" s="9" t="s">
        <v>67</v>
      </c>
      <c r="BO3" s="9" t="s">
        <v>68</v>
      </c>
      <c r="BP3" s="9" t="s">
        <v>69</v>
      </c>
      <c r="BQ3" s="9" t="s">
        <v>70</v>
      </c>
      <c r="BR3" s="12" t="s">
        <v>71</v>
      </c>
      <c r="BS3" s="13"/>
    </row>
    <row r="4" spans="1:73">
      <c r="A4" s="139" t="s">
        <v>72</v>
      </c>
      <c r="B4" s="14" t="s">
        <v>73</v>
      </c>
      <c r="C4" s="16">
        <v>1</v>
      </c>
      <c r="D4" s="16">
        <v>0</v>
      </c>
      <c r="E4" s="16">
        <v>1</v>
      </c>
      <c r="F4" s="16">
        <v>1</v>
      </c>
      <c r="G4" s="16">
        <v>1</v>
      </c>
      <c r="H4" s="16">
        <v>1</v>
      </c>
      <c r="I4" s="16">
        <v>0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6">
        <v>0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>
        <v>1</v>
      </c>
      <c r="AI4" s="16">
        <v>0</v>
      </c>
      <c r="AJ4" s="16">
        <v>0</v>
      </c>
      <c r="AK4" s="16">
        <v>1</v>
      </c>
      <c r="AL4" s="16">
        <v>1</v>
      </c>
      <c r="AM4" s="16">
        <v>1</v>
      </c>
      <c r="AN4" s="16">
        <v>1</v>
      </c>
      <c r="AO4" s="16">
        <v>0</v>
      </c>
      <c r="AP4" s="16">
        <v>1</v>
      </c>
      <c r="AQ4" s="16">
        <v>1</v>
      </c>
      <c r="AR4" s="16">
        <v>0</v>
      </c>
      <c r="AS4" s="16">
        <v>0</v>
      </c>
      <c r="AT4" s="16">
        <v>1</v>
      </c>
      <c r="AU4" s="16">
        <v>1</v>
      </c>
      <c r="AV4" s="16">
        <v>1</v>
      </c>
      <c r="AW4" s="16">
        <v>1</v>
      </c>
      <c r="AX4" s="16">
        <v>1</v>
      </c>
      <c r="AY4" s="16">
        <v>1</v>
      </c>
      <c r="AZ4" s="16">
        <v>1</v>
      </c>
      <c r="BA4" s="16">
        <v>1</v>
      </c>
      <c r="BB4" s="16">
        <v>1</v>
      </c>
      <c r="BC4" s="16">
        <v>1</v>
      </c>
      <c r="BD4" s="16">
        <v>1</v>
      </c>
      <c r="BE4" s="16">
        <v>1</v>
      </c>
      <c r="BF4" s="16">
        <v>1</v>
      </c>
      <c r="BG4" s="16">
        <v>0</v>
      </c>
      <c r="BH4" s="16">
        <v>1</v>
      </c>
      <c r="BI4" s="16">
        <v>1</v>
      </c>
      <c r="BJ4" s="16">
        <v>1</v>
      </c>
      <c r="BK4" s="16">
        <v>1</v>
      </c>
      <c r="BL4" s="16">
        <v>0</v>
      </c>
      <c r="BM4" s="16">
        <v>1</v>
      </c>
      <c r="BN4" s="16">
        <v>1</v>
      </c>
      <c r="BO4" s="16">
        <v>1</v>
      </c>
      <c r="BP4" s="16">
        <v>1</v>
      </c>
      <c r="BQ4" s="16">
        <v>0</v>
      </c>
      <c r="BR4" s="16">
        <v>0</v>
      </c>
      <c r="BS4" s="16">
        <v>0</v>
      </c>
      <c r="BT4" s="5">
        <v>60</v>
      </c>
      <c r="BU4" s="5">
        <f>(BR4*100)/BT4</f>
        <v>0</v>
      </c>
    </row>
    <row r="5" spans="1:73">
      <c r="A5" s="140"/>
      <c r="B5" s="17" t="s">
        <v>74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0</v>
      </c>
      <c r="AJ5" s="16">
        <v>0</v>
      </c>
      <c r="AK5" s="16">
        <v>1</v>
      </c>
      <c r="AL5" s="16">
        <v>1</v>
      </c>
      <c r="AM5" s="16">
        <v>1</v>
      </c>
      <c r="AN5" s="16">
        <v>1</v>
      </c>
      <c r="AO5" s="16">
        <v>0</v>
      </c>
      <c r="AP5" s="16">
        <v>1</v>
      </c>
      <c r="AQ5" s="16">
        <v>1</v>
      </c>
      <c r="AR5" s="16">
        <v>1</v>
      </c>
      <c r="AS5" s="16">
        <v>1</v>
      </c>
      <c r="AT5" s="16">
        <v>1</v>
      </c>
      <c r="AU5" s="16">
        <v>1</v>
      </c>
      <c r="AV5" s="16">
        <v>1</v>
      </c>
      <c r="AW5" s="16">
        <v>1</v>
      </c>
      <c r="AX5" s="16">
        <v>1</v>
      </c>
      <c r="AY5" s="16">
        <v>1</v>
      </c>
      <c r="AZ5" s="16">
        <v>1</v>
      </c>
      <c r="BA5" s="16">
        <v>1</v>
      </c>
      <c r="BB5" s="16">
        <v>1</v>
      </c>
      <c r="BC5" s="16">
        <v>1</v>
      </c>
      <c r="BD5" s="16">
        <v>1</v>
      </c>
      <c r="BE5" s="16">
        <v>1</v>
      </c>
      <c r="BF5" s="16">
        <v>1</v>
      </c>
      <c r="BG5" s="16">
        <v>0</v>
      </c>
      <c r="BH5" s="16">
        <v>1</v>
      </c>
      <c r="BI5" s="16">
        <v>1</v>
      </c>
      <c r="BJ5" s="16">
        <v>1</v>
      </c>
      <c r="BK5" s="16">
        <v>1</v>
      </c>
      <c r="BL5" s="16">
        <v>0</v>
      </c>
      <c r="BM5" s="16">
        <v>1</v>
      </c>
      <c r="BN5" s="16">
        <v>1</v>
      </c>
      <c r="BO5" s="16">
        <v>1</v>
      </c>
      <c r="BP5" s="16">
        <v>1</v>
      </c>
      <c r="BQ5" s="16">
        <v>0</v>
      </c>
      <c r="BR5" s="16">
        <v>0</v>
      </c>
      <c r="BS5" s="16">
        <v>0</v>
      </c>
      <c r="BT5" s="5">
        <v>60</v>
      </c>
      <c r="BU5" s="5">
        <f t="shared" ref="BU5:BU11" si="0">(BR5*100)/BT5</f>
        <v>0</v>
      </c>
    </row>
    <row r="6" spans="1:73">
      <c r="A6" s="140"/>
      <c r="B6" s="17" t="s">
        <v>75</v>
      </c>
      <c r="C6" s="16">
        <v>1</v>
      </c>
      <c r="D6" s="16">
        <v>0</v>
      </c>
      <c r="E6" s="16">
        <v>1</v>
      </c>
      <c r="F6" s="16">
        <v>1</v>
      </c>
      <c r="G6" s="16">
        <v>1</v>
      </c>
      <c r="H6" s="16">
        <v>1</v>
      </c>
      <c r="I6" s="16">
        <v>0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0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0</v>
      </c>
      <c r="AF6" s="16">
        <v>1</v>
      </c>
      <c r="AG6" s="16">
        <v>1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1</v>
      </c>
      <c r="AQ6" s="16">
        <v>1</v>
      </c>
      <c r="AR6" s="16">
        <v>1</v>
      </c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16">
        <v>1</v>
      </c>
      <c r="AZ6" s="16">
        <v>1</v>
      </c>
      <c r="BA6" s="16">
        <v>0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16">
        <v>1</v>
      </c>
      <c r="BH6" s="16">
        <v>1</v>
      </c>
      <c r="BI6" s="16">
        <v>1</v>
      </c>
      <c r="BJ6" s="16">
        <v>1</v>
      </c>
      <c r="BK6" s="16">
        <v>1</v>
      </c>
      <c r="BL6" s="16">
        <v>1</v>
      </c>
      <c r="BM6" s="16">
        <v>0</v>
      </c>
      <c r="BN6" s="16">
        <v>1</v>
      </c>
      <c r="BO6" s="16">
        <v>1</v>
      </c>
      <c r="BP6" s="16">
        <v>1</v>
      </c>
      <c r="BQ6" s="16">
        <v>0</v>
      </c>
      <c r="BR6" s="16">
        <v>0</v>
      </c>
      <c r="BS6" s="16">
        <v>0</v>
      </c>
      <c r="BT6" s="5">
        <v>60</v>
      </c>
      <c r="BU6" s="5">
        <f t="shared" si="0"/>
        <v>0</v>
      </c>
    </row>
    <row r="7" spans="1:73">
      <c r="A7" s="140"/>
      <c r="B7" s="17" t="s">
        <v>76</v>
      </c>
      <c r="C7" s="16">
        <v>1</v>
      </c>
      <c r="D7" s="16">
        <v>0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0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0</v>
      </c>
      <c r="AF7" s="16">
        <v>1</v>
      </c>
      <c r="AG7" s="16">
        <v>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6">
        <v>1</v>
      </c>
      <c r="AP7" s="16">
        <v>1</v>
      </c>
      <c r="AQ7" s="16">
        <v>0</v>
      </c>
      <c r="AR7" s="16">
        <v>0</v>
      </c>
      <c r="AS7" s="16">
        <v>1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16">
        <v>1</v>
      </c>
      <c r="BB7" s="16">
        <v>1</v>
      </c>
      <c r="BC7" s="16">
        <v>1</v>
      </c>
      <c r="BD7" s="16">
        <v>1</v>
      </c>
      <c r="BE7" s="16">
        <v>1</v>
      </c>
      <c r="BF7" s="16">
        <v>1</v>
      </c>
      <c r="BG7" s="16">
        <v>1</v>
      </c>
      <c r="BH7" s="16">
        <v>1</v>
      </c>
      <c r="BI7" s="16">
        <v>1</v>
      </c>
      <c r="BJ7" s="16">
        <v>1</v>
      </c>
      <c r="BK7" s="16">
        <v>0</v>
      </c>
      <c r="BL7" s="16">
        <v>0</v>
      </c>
      <c r="BM7" s="16">
        <v>0</v>
      </c>
      <c r="BN7" s="16">
        <v>1</v>
      </c>
      <c r="BO7" s="16">
        <v>1</v>
      </c>
      <c r="BP7" s="16">
        <v>0</v>
      </c>
      <c r="BQ7" s="16">
        <v>0</v>
      </c>
      <c r="BR7" s="16">
        <v>0</v>
      </c>
      <c r="BS7" s="16">
        <v>0</v>
      </c>
      <c r="BT7" s="5">
        <v>60</v>
      </c>
      <c r="BU7" s="5">
        <f t="shared" si="0"/>
        <v>0</v>
      </c>
    </row>
    <row r="8" spans="1:73">
      <c r="A8" s="140"/>
      <c r="B8" s="17" t="s">
        <v>77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0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0</v>
      </c>
      <c r="AC8" s="16">
        <v>0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0</v>
      </c>
      <c r="AK8" s="16">
        <v>1</v>
      </c>
      <c r="AL8" s="16">
        <v>1</v>
      </c>
      <c r="AM8" s="16">
        <v>1</v>
      </c>
      <c r="AN8" s="16">
        <v>0</v>
      </c>
      <c r="AO8" s="16">
        <v>0</v>
      </c>
      <c r="AP8" s="16">
        <v>1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16">
        <v>1</v>
      </c>
      <c r="AY8" s="16">
        <v>1</v>
      </c>
      <c r="AZ8" s="16">
        <v>1</v>
      </c>
      <c r="BA8" s="16">
        <v>1</v>
      </c>
      <c r="BB8" s="16">
        <v>1</v>
      </c>
      <c r="BC8" s="16">
        <v>1</v>
      </c>
      <c r="BD8" s="16">
        <v>1</v>
      </c>
      <c r="BE8" s="16">
        <v>1</v>
      </c>
      <c r="BF8" s="16">
        <v>1</v>
      </c>
      <c r="BG8" s="16">
        <v>1</v>
      </c>
      <c r="BH8" s="16">
        <v>1</v>
      </c>
      <c r="BI8" s="16">
        <v>1</v>
      </c>
      <c r="BJ8" s="16">
        <v>1</v>
      </c>
      <c r="BK8" s="16">
        <v>1</v>
      </c>
      <c r="BL8" s="16">
        <v>1</v>
      </c>
      <c r="BM8" s="16">
        <v>0</v>
      </c>
      <c r="BN8" s="16">
        <v>0</v>
      </c>
      <c r="BO8" s="16">
        <v>1</v>
      </c>
      <c r="BP8" s="16">
        <v>1</v>
      </c>
      <c r="BQ8" s="16">
        <v>1</v>
      </c>
      <c r="BR8" s="16">
        <v>0</v>
      </c>
      <c r="BS8" s="16">
        <v>0</v>
      </c>
      <c r="BT8" s="5">
        <v>60</v>
      </c>
      <c r="BU8" s="5">
        <f t="shared" si="0"/>
        <v>0</v>
      </c>
    </row>
    <row r="9" spans="1:73">
      <c r="A9" s="140"/>
      <c r="B9" s="17" t="s">
        <v>78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0</v>
      </c>
      <c r="AH9" s="16">
        <v>1</v>
      </c>
      <c r="AI9" s="16">
        <v>1</v>
      </c>
      <c r="AJ9" s="16">
        <v>0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16">
        <v>1</v>
      </c>
      <c r="BB9" s="16">
        <v>1</v>
      </c>
      <c r="BC9" s="16">
        <v>1</v>
      </c>
      <c r="BD9" s="16">
        <v>1</v>
      </c>
      <c r="BE9" s="16">
        <v>1</v>
      </c>
      <c r="BF9" s="16">
        <v>1</v>
      </c>
      <c r="BG9" s="16">
        <v>1</v>
      </c>
      <c r="BH9" s="16">
        <v>1</v>
      </c>
      <c r="BI9" s="16">
        <v>1</v>
      </c>
      <c r="BJ9" s="16">
        <v>1</v>
      </c>
      <c r="BK9" s="16">
        <v>1</v>
      </c>
      <c r="BL9" s="16">
        <v>1</v>
      </c>
      <c r="BM9" s="16">
        <v>1</v>
      </c>
      <c r="BN9" s="16">
        <v>1</v>
      </c>
      <c r="BO9" s="16">
        <v>1</v>
      </c>
      <c r="BP9" s="16">
        <v>0</v>
      </c>
      <c r="BQ9" s="16">
        <v>1</v>
      </c>
      <c r="BR9" s="16">
        <v>0</v>
      </c>
      <c r="BS9" s="16">
        <v>0</v>
      </c>
      <c r="BT9" s="5">
        <v>60</v>
      </c>
      <c r="BU9" s="5">
        <f t="shared" si="0"/>
        <v>0</v>
      </c>
    </row>
    <row r="10" spans="1:73">
      <c r="A10" s="140"/>
      <c r="B10" s="17" t="s">
        <v>79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0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0</v>
      </c>
      <c r="AF10" s="16">
        <v>1</v>
      </c>
      <c r="AG10" s="16">
        <v>1</v>
      </c>
      <c r="AH10" s="16">
        <v>1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1</v>
      </c>
      <c r="AR10" s="16">
        <v>0</v>
      </c>
      <c r="AS10" s="16">
        <v>1</v>
      </c>
      <c r="AT10" s="16">
        <v>0</v>
      </c>
      <c r="AU10" s="16">
        <v>1</v>
      </c>
      <c r="AV10" s="16">
        <v>1</v>
      </c>
      <c r="AW10" s="16">
        <v>1</v>
      </c>
      <c r="AX10" s="16">
        <v>1</v>
      </c>
      <c r="AY10" s="16">
        <v>0</v>
      </c>
      <c r="AZ10" s="16">
        <v>1</v>
      </c>
      <c r="BA10" s="16">
        <v>0</v>
      </c>
      <c r="BB10" s="16">
        <v>1</v>
      </c>
      <c r="BC10" s="16">
        <v>0</v>
      </c>
      <c r="BD10" s="16">
        <v>1</v>
      </c>
      <c r="BE10" s="16">
        <v>1</v>
      </c>
      <c r="BF10" s="16">
        <v>1</v>
      </c>
      <c r="BG10" s="16">
        <v>1</v>
      </c>
      <c r="BH10" s="16">
        <v>0</v>
      </c>
      <c r="BI10" s="16">
        <v>1</v>
      </c>
      <c r="BJ10" s="16">
        <v>1</v>
      </c>
      <c r="BK10" s="16">
        <v>0</v>
      </c>
      <c r="BL10" s="16">
        <v>0</v>
      </c>
      <c r="BM10" s="16">
        <v>1</v>
      </c>
      <c r="BN10" s="16">
        <v>1</v>
      </c>
      <c r="BO10" s="16">
        <v>1</v>
      </c>
      <c r="BP10" s="16">
        <v>0</v>
      </c>
      <c r="BQ10" s="16">
        <v>0</v>
      </c>
      <c r="BR10" s="16">
        <v>0</v>
      </c>
      <c r="BS10" s="16">
        <v>0</v>
      </c>
      <c r="BT10" s="5">
        <v>60</v>
      </c>
      <c r="BU10" s="5">
        <f t="shared" si="0"/>
        <v>0</v>
      </c>
    </row>
    <row r="11" spans="1:73" ht="24.75" thickBot="1">
      <c r="A11" s="140"/>
      <c r="B11" s="17" t="s">
        <v>80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1</v>
      </c>
      <c r="AI11" s="16">
        <v>1</v>
      </c>
      <c r="AJ11" s="16">
        <v>0</v>
      </c>
      <c r="AK11" s="16">
        <v>1</v>
      </c>
      <c r="AL11" s="16">
        <v>1</v>
      </c>
      <c r="AM11" s="16">
        <v>1</v>
      </c>
      <c r="AN11" s="16">
        <v>1</v>
      </c>
      <c r="AO11" s="16">
        <v>1</v>
      </c>
      <c r="AP11" s="16">
        <v>1</v>
      </c>
      <c r="AQ11" s="16">
        <v>1</v>
      </c>
      <c r="AR11" s="16">
        <v>1</v>
      </c>
      <c r="AS11" s="16">
        <v>1</v>
      </c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16">
        <v>1</v>
      </c>
      <c r="BB11" s="16">
        <v>1</v>
      </c>
      <c r="BC11" s="16">
        <v>1</v>
      </c>
      <c r="BD11" s="16">
        <v>1</v>
      </c>
      <c r="BE11" s="16">
        <v>1</v>
      </c>
      <c r="BF11" s="16">
        <v>1</v>
      </c>
      <c r="BG11" s="16">
        <v>1</v>
      </c>
      <c r="BH11" s="16">
        <v>1</v>
      </c>
      <c r="BI11" s="16">
        <v>1</v>
      </c>
      <c r="BJ11" s="16">
        <v>1</v>
      </c>
      <c r="BK11" s="16">
        <v>1</v>
      </c>
      <c r="BL11" s="16">
        <v>1</v>
      </c>
      <c r="BM11" s="16">
        <v>1</v>
      </c>
      <c r="BN11" s="16">
        <v>1</v>
      </c>
      <c r="BO11" s="16">
        <v>1</v>
      </c>
      <c r="BP11" s="35" t="s">
        <v>176</v>
      </c>
      <c r="BQ11" s="16">
        <v>1</v>
      </c>
      <c r="BR11" s="16">
        <v>0</v>
      </c>
      <c r="BS11" s="16">
        <v>0</v>
      </c>
      <c r="BT11" s="5">
        <v>60</v>
      </c>
      <c r="BU11" s="5">
        <f t="shared" si="0"/>
        <v>0</v>
      </c>
    </row>
    <row r="12" spans="1:73" ht="24.75" thickBot="1">
      <c r="A12" s="137" t="s">
        <v>81</v>
      </c>
      <c r="B12" s="18" t="s">
        <v>82</v>
      </c>
      <c r="C12" s="19">
        <f>SUM(C4:C11)</f>
        <v>8</v>
      </c>
      <c r="D12" s="19">
        <f t="shared" ref="D12:BO12" si="1">SUM(D4:D11)</f>
        <v>5</v>
      </c>
      <c r="E12" s="19">
        <f t="shared" si="1"/>
        <v>8</v>
      </c>
      <c r="F12" s="19">
        <f t="shared" si="1"/>
        <v>8</v>
      </c>
      <c r="G12" s="19">
        <f t="shared" si="1"/>
        <v>8</v>
      </c>
      <c r="H12" s="19">
        <f t="shared" si="1"/>
        <v>8</v>
      </c>
      <c r="I12" s="19">
        <f t="shared" si="1"/>
        <v>6</v>
      </c>
      <c r="J12" s="19">
        <f t="shared" si="1"/>
        <v>8</v>
      </c>
      <c r="K12" s="19">
        <f t="shared" si="1"/>
        <v>8</v>
      </c>
      <c r="L12" s="19">
        <f t="shared" si="1"/>
        <v>7</v>
      </c>
      <c r="M12" s="19">
        <f t="shared" si="1"/>
        <v>8</v>
      </c>
      <c r="N12" s="19">
        <f t="shared" si="1"/>
        <v>8</v>
      </c>
      <c r="O12" s="19">
        <f t="shared" si="1"/>
        <v>8</v>
      </c>
      <c r="P12" s="19">
        <f t="shared" si="1"/>
        <v>8</v>
      </c>
      <c r="Q12" s="19">
        <f t="shared" si="1"/>
        <v>8</v>
      </c>
      <c r="R12" s="19">
        <f t="shared" si="1"/>
        <v>8</v>
      </c>
      <c r="S12" s="19">
        <f t="shared" si="1"/>
        <v>8</v>
      </c>
      <c r="T12" s="19">
        <f t="shared" si="1"/>
        <v>5</v>
      </c>
      <c r="U12" s="19">
        <f t="shared" si="1"/>
        <v>8</v>
      </c>
      <c r="V12" s="19">
        <f t="shared" si="1"/>
        <v>8</v>
      </c>
      <c r="W12" s="19">
        <f t="shared" si="1"/>
        <v>8</v>
      </c>
      <c r="X12" s="19">
        <f t="shared" si="1"/>
        <v>7</v>
      </c>
      <c r="Y12" s="19">
        <f t="shared" si="1"/>
        <v>8</v>
      </c>
      <c r="Z12" s="19">
        <f t="shared" si="1"/>
        <v>8</v>
      </c>
      <c r="AA12" s="19">
        <f t="shared" si="1"/>
        <v>8</v>
      </c>
      <c r="AB12" s="19">
        <f t="shared" si="1"/>
        <v>7</v>
      </c>
      <c r="AC12" s="19">
        <f t="shared" si="1"/>
        <v>7</v>
      </c>
      <c r="AD12" s="19">
        <f t="shared" si="1"/>
        <v>8</v>
      </c>
      <c r="AE12" s="19">
        <f t="shared" si="1"/>
        <v>5</v>
      </c>
      <c r="AF12" s="19">
        <f t="shared" si="1"/>
        <v>8</v>
      </c>
      <c r="AG12" s="19">
        <f t="shared" si="1"/>
        <v>7</v>
      </c>
      <c r="AH12" s="19">
        <f t="shared" si="1"/>
        <v>6</v>
      </c>
      <c r="AI12" s="19">
        <f t="shared" si="1"/>
        <v>3</v>
      </c>
      <c r="AJ12" s="19">
        <f t="shared" si="1"/>
        <v>0</v>
      </c>
      <c r="AK12" s="19">
        <f t="shared" si="1"/>
        <v>5</v>
      </c>
      <c r="AL12" s="19">
        <f t="shared" si="1"/>
        <v>5</v>
      </c>
      <c r="AM12" s="19">
        <f t="shared" si="1"/>
        <v>5</v>
      </c>
      <c r="AN12" s="19">
        <f t="shared" si="1"/>
        <v>5</v>
      </c>
      <c r="AO12" s="19">
        <f t="shared" si="1"/>
        <v>3</v>
      </c>
      <c r="AP12" s="19">
        <f t="shared" si="1"/>
        <v>7</v>
      </c>
      <c r="AQ12" s="19">
        <f t="shared" si="1"/>
        <v>7</v>
      </c>
      <c r="AR12" s="19">
        <f t="shared" si="1"/>
        <v>5</v>
      </c>
      <c r="AS12" s="19">
        <f t="shared" si="1"/>
        <v>7</v>
      </c>
      <c r="AT12" s="19">
        <f t="shared" si="1"/>
        <v>7</v>
      </c>
      <c r="AU12" s="19">
        <f t="shared" si="1"/>
        <v>8</v>
      </c>
      <c r="AV12" s="19">
        <f t="shared" si="1"/>
        <v>8</v>
      </c>
      <c r="AW12" s="19">
        <f t="shared" si="1"/>
        <v>8</v>
      </c>
      <c r="AX12" s="19">
        <f t="shared" si="1"/>
        <v>8</v>
      </c>
      <c r="AY12" s="19">
        <f t="shared" si="1"/>
        <v>7</v>
      </c>
      <c r="AZ12" s="19">
        <f t="shared" si="1"/>
        <v>8</v>
      </c>
      <c r="BA12" s="19">
        <f t="shared" si="1"/>
        <v>6</v>
      </c>
      <c r="BB12" s="19">
        <f t="shared" si="1"/>
        <v>8</v>
      </c>
      <c r="BC12" s="19">
        <f t="shared" si="1"/>
        <v>7</v>
      </c>
      <c r="BD12" s="19">
        <f t="shared" si="1"/>
        <v>8</v>
      </c>
      <c r="BE12" s="19">
        <f t="shared" si="1"/>
        <v>8</v>
      </c>
      <c r="BF12" s="19">
        <f t="shared" si="1"/>
        <v>8</v>
      </c>
      <c r="BG12" s="19">
        <f t="shared" si="1"/>
        <v>6</v>
      </c>
      <c r="BH12" s="19">
        <f t="shared" si="1"/>
        <v>7</v>
      </c>
      <c r="BI12" s="19">
        <f t="shared" si="1"/>
        <v>8</v>
      </c>
      <c r="BJ12" s="19">
        <f t="shared" si="1"/>
        <v>8</v>
      </c>
      <c r="BK12" s="19">
        <f t="shared" si="1"/>
        <v>6</v>
      </c>
      <c r="BL12" s="19">
        <f t="shared" si="1"/>
        <v>4</v>
      </c>
      <c r="BM12" s="19">
        <f t="shared" si="1"/>
        <v>5</v>
      </c>
      <c r="BN12" s="19">
        <f t="shared" si="1"/>
        <v>7</v>
      </c>
      <c r="BO12" s="19">
        <f t="shared" si="1"/>
        <v>8</v>
      </c>
      <c r="BP12" s="19">
        <f t="shared" ref="BP12:BS12" si="2">SUM(BP4:BP11)</f>
        <v>4</v>
      </c>
      <c r="BQ12" s="19">
        <f t="shared" si="2"/>
        <v>3</v>
      </c>
      <c r="BR12" s="19">
        <f t="shared" si="2"/>
        <v>0</v>
      </c>
      <c r="BS12" s="19">
        <f t="shared" si="2"/>
        <v>0</v>
      </c>
      <c r="BT12" s="5">
        <f>SUM(BT4:BT11)</f>
        <v>480</v>
      </c>
      <c r="BU12" s="20">
        <f>(BS12*100)/BT12</f>
        <v>0</v>
      </c>
    </row>
    <row r="13" spans="1:73" ht="24.75" thickBot="1">
      <c r="A13" s="138"/>
      <c r="B13" s="21" t="s">
        <v>83</v>
      </c>
      <c r="C13" s="19">
        <f>C12*C2</f>
        <v>10</v>
      </c>
      <c r="D13" s="19">
        <f t="shared" ref="D13:BO13" si="3">D12*D2</f>
        <v>6.25</v>
      </c>
      <c r="E13" s="19">
        <f t="shared" si="3"/>
        <v>10</v>
      </c>
      <c r="F13" s="19">
        <f t="shared" si="3"/>
        <v>10</v>
      </c>
      <c r="G13" s="19">
        <f t="shared" si="3"/>
        <v>10</v>
      </c>
      <c r="H13" s="19">
        <f t="shared" si="3"/>
        <v>10</v>
      </c>
      <c r="I13" s="19">
        <f t="shared" si="3"/>
        <v>7.5</v>
      </c>
      <c r="J13" s="19">
        <f t="shared" si="3"/>
        <v>10</v>
      </c>
      <c r="K13" s="19">
        <f t="shared" si="3"/>
        <v>10</v>
      </c>
      <c r="L13" s="19">
        <f t="shared" si="3"/>
        <v>8.75</v>
      </c>
      <c r="M13" s="19">
        <f t="shared" si="3"/>
        <v>10</v>
      </c>
      <c r="N13" s="19">
        <f t="shared" si="3"/>
        <v>10</v>
      </c>
      <c r="O13" s="19">
        <f t="shared" si="3"/>
        <v>10</v>
      </c>
      <c r="P13" s="19">
        <f t="shared" si="3"/>
        <v>10</v>
      </c>
      <c r="Q13" s="19">
        <f t="shared" si="3"/>
        <v>10</v>
      </c>
      <c r="R13" s="19">
        <f t="shared" si="3"/>
        <v>10</v>
      </c>
      <c r="S13" s="19">
        <f t="shared" si="3"/>
        <v>10</v>
      </c>
      <c r="T13" s="19">
        <f t="shared" si="3"/>
        <v>6.25</v>
      </c>
      <c r="U13" s="19">
        <f t="shared" si="3"/>
        <v>10</v>
      </c>
      <c r="V13" s="19">
        <f t="shared" si="3"/>
        <v>10</v>
      </c>
      <c r="W13" s="19">
        <f t="shared" si="3"/>
        <v>10</v>
      </c>
      <c r="X13" s="19">
        <f t="shared" si="3"/>
        <v>8.75</v>
      </c>
      <c r="Y13" s="19">
        <f t="shared" si="3"/>
        <v>10</v>
      </c>
      <c r="Z13" s="19">
        <f t="shared" si="3"/>
        <v>10</v>
      </c>
      <c r="AA13" s="19">
        <f t="shared" si="3"/>
        <v>10</v>
      </c>
      <c r="AB13" s="19">
        <f t="shared" si="3"/>
        <v>8.75</v>
      </c>
      <c r="AC13" s="19">
        <f t="shared" si="3"/>
        <v>8.75</v>
      </c>
      <c r="AD13" s="19">
        <f t="shared" si="3"/>
        <v>10</v>
      </c>
      <c r="AE13" s="19">
        <f t="shared" si="3"/>
        <v>6.25</v>
      </c>
      <c r="AF13" s="19">
        <f t="shared" si="3"/>
        <v>10</v>
      </c>
      <c r="AG13" s="19">
        <f t="shared" si="3"/>
        <v>8.75</v>
      </c>
      <c r="AH13" s="19">
        <f t="shared" si="3"/>
        <v>7.5</v>
      </c>
      <c r="AI13" s="19">
        <f t="shared" si="3"/>
        <v>3.75</v>
      </c>
      <c r="AJ13" s="19">
        <f t="shared" si="3"/>
        <v>0</v>
      </c>
      <c r="AK13" s="19">
        <f t="shared" si="3"/>
        <v>6.25</v>
      </c>
      <c r="AL13" s="19">
        <f t="shared" si="3"/>
        <v>6.25</v>
      </c>
      <c r="AM13" s="19">
        <f t="shared" si="3"/>
        <v>6.25</v>
      </c>
      <c r="AN13" s="19">
        <f t="shared" si="3"/>
        <v>6.25</v>
      </c>
      <c r="AO13" s="19">
        <f t="shared" si="3"/>
        <v>3.75</v>
      </c>
      <c r="AP13" s="19">
        <f t="shared" si="3"/>
        <v>8.75</v>
      </c>
      <c r="AQ13" s="19">
        <f t="shared" si="3"/>
        <v>8.75</v>
      </c>
      <c r="AR13" s="19">
        <f t="shared" si="3"/>
        <v>6.25</v>
      </c>
      <c r="AS13" s="19">
        <f t="shared" si="3"/>
        <v>8.75</v>
      </c>
      <c r="AT13" s="19">
        <f t="shared" si="3"/>
        <v>8.75</v>
      </c>
      <c r="AU13" s="19">
        <f t="shared" si="3"/>
        <v>10</v>
      </c>
      <c r="AV13" s="19">
        <f t="shared" si="3"/>
        <v>10</v>
      </c>
      <c r="AW13" s="19">
        <f t="shared" si="3"/>
        <v>10</v>
      </c>
      <c r="AX13" s="19">
        <f t="shared" si="3"/>
        <v>10</v>
      </c>
      <c r="AY13" s="19">
        <f t="shared" si="3"/>
        <v>8.75</v>
      </c>
      <c r="AZ13" s="19">
        <f t="shared" si="3"/>
        <v>10</v>
      </c>
      <c r="BA13" s="19">
        <f t="shared" si="3"/>
        <v>7.5</v>
      </c>
      <c r="BB13" s="19">
        <f t="shared" si="3"/>
        <v>10</v>
      </c>
      <c r="BC13" s="19">
        <f t="shared" si="3"/>
        <v>8.75</v>
      </c>
      <c r="BD13" s="19">
        <f t="shared" si="3"/>
        <v>10</v>
      </c>
      <c r="BE13" s="19">
        <f t="shared" si="3"/>
        <v>10</v>
      </c>
      <c r="BF13" s="19">
        <f t="shared" si="3"/>
        <v>10</v>
      </c>
      <c r="BG13" s="19">
        <f t="shared" si="3"/>
        <v>7.5</v>
      </c>
      <c r="BH13" s="19">
        <f t="shared" si="3"/>
        <v>8.75</v>
      </c>
      <c r="BI13" s="19">
        <f t="shared" si="3"/>
        <v>10</v>
      </c>
      <c r="BJ13" s="19">
        <f t="shared" si="3"/>
        <v>10</v>
      </c>
      <c r="BK13" s="19">
        <f t="shared" si="3"/>
        <v>7.5</v>
      </c>
      <c r="BL13" s="19">
        <f t="shared" si="3"/>
        <v>5</v>
      </c>
      <c r="BM13" s="19">
        <f t="shared" si="3"/>
        <v>6.25</v>
      </c>
      <c r="BN13" s="19">
        <f t="shared" si="3"/>
        <v>8.75</v>
      </c>
      <c r="BO13" s="19">
        <f t="shared" si="3"/>
        <v>10</v>
      </c>
      <c r="BP13" s="19">
        <f t="shared" ref="BP13:BQ13" si="4">BP12*BP2</f>
        <v>5.68</v>
      </c>
      <c r="BQ13" s="19">
        <f t="shared" si="4"/>
        <v>3.75</v>
      </c>
      <c r="BR13" s="15">
        <f>SUM(C13:BM13)/60</f>
        <v>9.0208333333333339</v>
      </c>
      <c r="BS13" s="13"/>
    </row>
    <row r="14" spans="1:73" ht="24.75" thickBot="1">
      <c r="A14" s="22"/>
      <c r="B14" s="23"/>
      <c r="C14" s="24">
        <v>2</v>
      </c>
      <c r="D14" s="34">
        <v>2</v>
      </c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34">
        <v>2</v>
      </c>
      <c r="S14" s="34">
        <v>2</v>
      </c>
      <c r="T14" s="34">
        <v>2</v>
      </c>
      <c r="U14" s="34">
        <v>2</v>
      </c>
      <c r="V14" s="34">
        <v>2</v>
      </c>
      <c r="W14" s="34">
        <v>2</v>
      </c>
      <c r="X14" s="34">
        <v>2</v>
      </c>
      <c r="Y14" s="34">
        <v>2</v>
      </c>
      <c r="Z14" s="34">
        <v>2</v>
      </c>
      <c r="AA14" s="34"/>
      <c r="AB14" s="34">
        <v>2</v>
      </c>
      <c r="AC14" s="34">
        <v>2</v>
      </c>
      <c r="AD14" s="34">
        <v>2</v>
      </c>
      <c r="AE14" s="34">
        <v>2</v>
      </c>
      <c r="AF14" s="34">
        <v>2</v>
      </c>
      <c r="AG14" s="34">
        <v>2</v>
      </c>
      <c r="AH14" s="34">
        <v>2</v>
      </c>
      <c r="AI14" s="34">
        <v>2</v>
      </c>
      <c r="AJ14" s="34">
        <v>2</v>
      </c>
      <c r="AK14" s="34">
        <v>2</v>
      </c>
      <c r="AL14" s="34">
        <v>2</v>
      </c>
      <c r="AM14" s="34">
        <v>2</v>
      </c>
      <c r="AN14" s="34">
        <v>2</v>
      </c>
      <c r="AO14" s="34">
        <v>2</v>
      </c>
      <c r="AP14" s="34">
        <v>2</v>
      </c>
      <c r="AQ14" s="34">
        <v>2</v>
      </c>
      <c r="AR14" s="34">
        <v>2</v>
      </c>
      <c r="AS14" s="34">
        <v>2</v>
      </c>
      <c r="AT14" s="34">
        <v>2</v>
      </c>
      <c r="AU14" s="34">
        <v>2</v>
      </c>
      <c r="AV14" s="34">
        <v>2</v>
      </c>
      <c r="AW14" s="34">
        <v>2</v>
      </c>
      <c r="AX14" s="34">
        <v>2</v>
      </c>
      <c r="AY14" s="34">
        <v>2</v>
      </c>
      <c r="AZ14" s="34">
        <v>2</v>
      </c>
      <c r="BA14" s="34">
        <v>2</v>
      </c>
      <c r="BB14" s="34">
        <v>2</v>
      </c>
      <c r="BC14" s="34">
        <v>2</v>
      </c>
      <c r="BD14" s="34">
        <v>2</v>
      </c>
      <c r="BE14" s="34">
        <v>2</v>
      </c>
      <c r="BF14" s="34">
        <v>2</v>
      </c>
      <c r="BG14" s="34">
        <v>2</v>
      </c>
      <c r="BH14" s="34">
        <v>2</v>
      </c>
      <c r="BI14" s="34">
        <v>2</v>
      </c>
      <c r="BJ14" s="34">
        <v>2</v>
      </c>
      <c r="BK14" s="34">
        <v>2</v>
      </c>
      <c r="BL14" s="34">
        <v>2</v>
      </c>
      <c r="BM14" s="34">
        <v>2</v>
      </c>
      <c r="BN14" s="34">
        <v>2</v>
      </c>
      <c r="BO14" s="34">
        <v>2</v>
      </c>
      <c r="BP14" s="34">
        <v>2</v>
      </c>
      <c r="BQ14" s="34">
        <v>2</v>
      </c>
      <c r="BR14" s="15"/>
      <c r="BS14" s="13"/>
    </row>
    <row r="15" spans="1:73">
      <c r="A15" s="141" t="s">
        <v>84</v>
      </c>
      <c r="B15" s="17" t="s">
        <v>85</v>
      </c>
      <c r="C15" s="34">
        <v>1</v>
      </c>
      <c r="D15" s="34">
        <v>1</v>
      </c>
      <c r="E15" s="34">
        <v>1</v>
      </c>
      <c r="F15" s="34">
        <v>1</v>
      </c>
      <c r="G15" s="34">
        <v>1</v>
      </c>
      <c r="H15" s="34">
        <v>0</v>
      </c>
      <c r="I15" s="34">
        <v>1</v>
      </c>
      <c r="J15" s="34">
        <v>1</v>
      </c>
      <c r="K15" s="34">
        <v>1</v>
      </c>
      <c r="L15" s="34">
        <v>0</v>
      </c>
      <c r="M15" s="34">
        <v>1</v>
      </c>
      <c r="N15" s="34">
        <v>1</v>
      </c>
      <c r="O15" s="34">
        <v>1</v>
      </c>
      <c r="P15" s="34">
        <v>1</v>
      </c>
      <c r="Q15" s="34">
        <v>1</v>
      </c>
      <c r="R15" s="34">
        <v>1</v>
      </c>
      <c r="S15" s="34">
        <v>0</v>
      </c>
      <c r="T15" s="34">
        <v>1</v>
      </c>
      <c r="U15" s="34">
        <v>1</v>
      </c>
      <c r="V15" s="34">
        <v>1</v>
      </c>
      <c r="W15" s="34">
        <v>1</v>
      </c>
      <c r="X15" s="34">
        <v>1</v>
      </c>
      <c r="Y15" s="34">
        <v>1</v>
      </c>
      <c r="Z15" s="34">
        <v>1</v>
      </c>
      <c r="AA15" s="35" t="s">
        <v>176</v>
      </c>
      <c r="AB15" s="34">
        <v>1</v>
      </c>
      <c r="AC15" s="34">
        <v>1</v>
      </c>
      <c r="AD15" s="34">
        <v>1</v>
      </c>
      <c r="AE15" s="34">
        <v>1</v>
      </c>
      <c r="AF15" s="34">
        <v>1</v>
      </c>
      <c r="AG15" s="34">
        <v>1</v>
      </c>
      <c r="AH15" s="34">
        <v>1</v>
      </c>
      <c r="AI15" s="34">
        <v>1</v>
      </c>
      <c r="AJ15" s="34">
        <v>1</v>
      </c>
      <c r="AK15" s="34">
        <v>1</v>
      </c>
      <c r="AL15" s="34">
        <v>1</v>
      </c>
      <c r="AM15" s="34">
        <v>1</v>
      </c>
      <c r="AN15" s="34">
        <v>1</v>
      </c>
      <c r="AO15" s="34">
        <v>1</v>
      </c>
      <c r="AP15" s="34">
        <v>1</v>
      </c>
      <c r="AQ15" s="34">
        <v>1</v>
      </c>
      <c r="AR15" s="34">
        <v>1</v>
      </c>
      <c r="AS15" s="34">
        <v>1</v>
      </c>
      <c r="AT15" s="34">
        <v>1</v>
      </c>
      <c r="AU15" s="34">
        <v>1</v>
      </c>
      <c r="AV15" s="34">
        <v>1</v>
      </c>
      <c r="AW15" s="34">
        <v>1</v>
      </c>
      <c r="AX15" s="34">
        <v>1</v>
      </c>
      <c r="AY15" s="34">
        <v>1</v>
      </c>
      <c r="AZ15" s="34">
        <v>1</v>
      </c>
      <c r="BA15" s="34">
        <v>1</v>
      </c>
      <c r="BB15" s="34">
        <v>1</v>
      </c>
      <c r="BC15" s="34">
        <v>1</v>
      </c>
      <c r="BD15" s="34">
        <v>1</v>
      </c>
      <c r="BE15" s="34">
        <v>1</v>
      </c>
      <c r="BF15" s="34">
        <v>1</v>
      </c>
      <c r="BG15" s="34">
        <v>1</v>
      </c>
      <c r="BH15" s="34">
        <v>1</v>
      </c>
      <c r="BI15" s="34">
        <v>1</v>
      </c>
      <c r="BJ15" s="34">
        <v>1</v>
      </c>
      <c r="BK15" s="34">
        <v>1</v>
      </c>
      <c r="BL15" s="34">
        <v>1</v>
      </c>
      <c r="BM15" s="34">
        <v>1</v>
      </c>
      <c r="BN15" s="34">
        <v>1</v>
      </c>
      <c r="BO15" s="34">
        <v>1</v>
      </c>
      <c r="BP15" s="34">
        <v>1</v>
      </c>
      <c r="BQ15" s="34">
        <v>1</v>
      </c>
      <c r="BR15" s="15">
        <f>SUM(C15:BM15)</f>
        <v>59</v>
      </c>
      <c r="BS15" s="13">
        <f t="shared" ref="BS15:BS19" si="5">BR15/60</f>
        <v>0.98333333333333328</v>
      </c>
      <c r="BT15" s="5">
        <v>59</v>
      </c>
      <c r="BU15" s="5">
        <f t="shared" ref="BU15:BU19" si="6">(BR15*100)/BT15</f>
        <v>100</v>
      </c>
    </row>
    <row r="16" spans="1:73">
      <c r="A16" s="142"/>
      <c r="B16" s="17" t="s">
        <v>86</v>
      </c>
      <c r="C16" s="34">
        <v>1</v>
      </c>
      <c r="D16" s="34">
        <v>0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0</v>
      </c>
      <c r="M16" s="34">
        <v>1</v>
      </c>
      <c r="N16" s="34">
        <v>1</v>
      </c>
      <c r="O16" s="34">
        <v>1</v>
      </c>
      <c r="P16" s="34">
        <v>1</v>
      </c>
      <c r="Q16" s="34">
        <v>1</v>
      </c>
      <c r="R16" s="34">
        <v>1</v>
      </c>
      <c r="S16" s="34">
        <v>1</v>
      </c>
      <c r="T16" s="34">
        <v>0</v>
      </c>
      <c r="U16" s="34">
        <v>1</v>
      </c>
      <c r="V16" s="34">
        <v>1</v>
      </c>
      <c r="W16" s="34">
        <v>0</v>
      </c>
      <c r="X16" s="34">
        <v>1</v>
      </c>
      <c r="Y16" s="34">
        <v>1</v>
      </c>
      <c r="Z16" s="34">
        <v>1</v>
      </c>
      <c r="AA16" s="35" t="s">
        <v>176</v>
      </c>
      <c r="AB16" s="34">
        <v>1</v>
      </c>
      <c r="AC16" s="34">
        <v>0</v>
      </c>
      <c r="AD16" s="34">
        <v>1</v>
      </c>
      <c r="AE16" s="34">
        <v>1</v>
      </c>
      <c r="AF16" s="34">
        <v>1</v>
      </c>
      <c r="AG16" s="34">
        <v>1</v>
      </c>
      <c r="AH16" s="34">
        <v>1</v>
      </c>
      <c r="AI16" s="34">
        <v>1</v>
      </c>
      <c r="AJ16" s="34">
        <v>1</v>
      </c>
      <c r="AK16" s="34">
        <v>1</v>
      </c>
      <c r="AL16" s="34">
        <v>1</v>
      </c>
      <c r="AM16" s="34">
        <v>1</v>
      </c>
      <c r="AN16" s="34">
        <v>1</v>
      </c>
      <c r="AO16" s="34">
        <v>1</v>
      </c>
      <c r="AP16" s="34">
        <v>1</v>
      </c>
      <c r="AQ16" s="34">
        <v>1</v>
      </c>
      <c r="AR16" s="34">
        <v>1</v>
      </c>
      <c r="AS16" s="34">
        <v>1</v>
      </c>
      <c r="AT16" s="34">
        <v>1</v>
      </c>
      <c r="AU16" s="34">
        <v>1</v>
      </c>
      <c r="AV16" s="34">
        <v>1</v>
      </c>
      <c r="AW16" s="34">
        <v>1</v>
      </c>
      <c r="AX16" s="34">
        <v>1</v>
      </c>
      <c r="AY16" s="34">
        <v>1</v>
      </c>
      <c r="AZ16" s="34">
        <v>1</v>
      </c>
      <c r="BA16" s="34">
        <v>1</v>
      </c>
      <c r="BB16" s="34">
        <v>1</v>
      </c>
      <c r="BC16" s="34">
        <v>1</v>
      </c>
      <c r="BD16" s="34">
        <v>1</v>
      </c>
      <c r="BE16" s="34">
        <v>1</v>
      </c>
      <c r="BF16" s="34">
        <v>1</v>
      </c>
      <c r="BG16" s="34">
        <v>1</v>
      </c>
      <c r="BH16" s="34">
        <v>1</v>
      </c>
      <c r="BI16" s="34">
        <v>1</v>
      </c>
      <c r="BJ16" s="34">
        <v>1</v>
      </c>
      <c r="BK16" s="34">
        <v>1</v>
      </c>
      <c r="BL16" s="34">
        <v>1</v>
      </c>
      <c r="BM16" s="34">
        <v>0</v>
      </c>
      <c r="BN16" s="34">
        <v>1</v>
      </c>
      <c r="BO16" s="34">
        <v>1</v>
      </c>
      <c r="BP16" s="34">
        <v>1</v>
      </c>
      <c r="BQ16" s="34">
        <v>1</v>
      </c>
      <c r="BR16" s="15">
        <f t="shared" ref="BR16:BR19" si="7">SUM(C16:BM16)</f>
        <v>56</v>
      </c>
      <c r="BS16" s="13">
        <f t="shared" si="5"/>
        <v>0.93333333333333335</v>
      </c>
      <c r="BT16" s="5">
        <v>58</v>
      </c>
      <c r="BU16" s="5">
        <f t="shared" si="6"/>
        <v>96.551724137931032</v>
      </c>
    </row>
    <row r="17" spans="1:73">
      <c r="A17" s="142"/>
      <c r="B17" s="17" t="s">
        <v>87</v>
      </c>
      <c r="C17" s="34">
        <v>1</v>
      </c>
      <c r="D17" s="34">
        <v>0</v>
      </c>
      <c r="E17" s="34">
        <v>1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M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4">
        <v>1</v>
      </c>
      <c r="U17" s="34">
        <v>1</v>
      </c>
      <c r="V17" s="34">
        <v>1</v>
      </c>
      <c r="W17" s="34">
        <v>1</v>
      </c>
      <c r="X17" s="34">
        <v>1</v>
      </c>
      <c r="Y17" s="34">
        <v>1</v>
      </c>
      <c r="Z17" s="34">
        <v>1</v>
      </c>
      <c r="AA17" s="35" t="s">
        <v>176</v>
      </c>
      <c r="AB17" s="34">
        <v>1</v>
      </c>
      <c r="AC17" s="34">
        <v>1</v>
      </c>
      <c r="AD17" s="34">
        <v>1</v>
      </c>
      <c r="AE17" s="34">
        <v>1</v>
      </c>
      <c r="AF17" s="34">
        <v>1</v>
      </c>
      <c r="AG17" s="34">
        <v>1</v>
      </c>
      <c r="AH17" s="34">
        <v>1</v>
      </c>
      <c r="AI17" s="34">
        <v>0</v>
      </c>
      <c r="AJ17" s="34">
        <v>1</v>
      </c>
      <c r="AK17" s="34">
        <v>1</v>
      </c>
      <c r="AL17" s="34">
        <v>1</v>
      </c>
      <c r="AM17" s="34">
        <v>1</v>
      </c>
      <c r="AN17" s="34">
        <v>1</v>
      </c>
      <c r="AO17" s="34">
        <v>1</v>
      </c>
      <c r="AP17" s="34">
        <v>1</v>
      </c>
      <c r="AQ17" s="34">
        <v>1</v>
      </c>
      <c r="AR17" s="34">
        <v>1</v>
      </c>
      <c r="AS17" s="34">
        <v>1</v>
      </c>
      <c r="AT17" s="34">
        <v>1</v>
      </c>
      <c r="AU17" s="34">
        <v>1</v>
      </c>
      <c r="AV17" s="34">
        <v>1</v>
      </c>
      <c r="AW17" s="34">
        <v>1</v>
      </c>
      <c r="AX17" s="34">
        <v>1</v>
      </c>
      <c r="AY17" s="34">
        <v>1</v>
      </c>
      <c r="AZ17" s="34">
        <v>1</v>
      </c>
      <c r="BA17" s="34">
        <v>1</v>
      </c>
      <c r="BB17" s="34">
        <v>1</v>
      </c>
      <c r="BC17" s="34">
        <v>1</v>
      </c>
      <c r="BD17" s="34">
        <v>1</v>
      </c>
      <c r="BE17" s="34">
        <v>1</v>
      </c>
      <c r="BF17" s="34">
        <v>1</v>
      </c>
      <c r="BG17" s="34">
        <v>1</v>
      </c>
      <c r="BH17" s="34">
        <v>0</v>
      </c>
      <c r="BI17" s="34">
        <v>1</v>
      </c>
      <c r="BJ17" s="34">
        <v>1</v>
      </c>
      <c r="BK17" s="34">
        <v>1</v>
      </c>
      <c r="BL17" s="34">
        <v>0</v>
      </c>
      <c r="BM17" s="34">
        <v>1</v>
      </c>
      <c r="BN17" s="34">
        <v>0</v>
      </c>
      <c r="BO17" s="34">
        <v>1</v>
      </c>
      <c r="BP17" s="34">
        <v>1</v>
      </c>
      <c r="BQ17" s="34">
        <v>1</v>
      </c>
      <c r="BR17" s="15">
        <f t="shared" si="7"/>
        <v>58</v>
      </c>
      <c r="BS17" s="13">
        <f t="shared" si="5"/>
        <v>0.96666666666666667</v>
      </c>
      <c r="BT17" s="5">
        <v>57</v>
      </c>
      <c r="BU17" s="5">
        <f t="shared" si="6"/>
        <v>101.75438596491227</v>
      </c>
    </row>
    <row r="18" spans="1:73">
      <c r="A18" s="142"/>
      <c r="B18" s="17" t="s">
        <v>88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4">
        <v>1</v>
      </c>
      <c r="W18" s="34">
        <v>1</v>
      </c>
      <c r="X18" s="34">
        <v>1</v>
      </c>
      <c r="Y18" s="34">
        <v>1</v>
      </c>
      <c r="Z18" s="34">
        <v>1</v>
      </c>
      <c r="AA18" s="35" t="s">
        <v>176</v>
      </c>
      <c r="AB18" s="34">
        <v>1</v>
      </c>
      <c r="AC18" s="34">
        <v>1</v>
      </c>
      <c r="AD18" s="34">
        <v>1</v>
      </c>
      <c r="AE18" s="34">
        <v>1</v>
      </c>
      <c r="AF18" s="34">
        <v>1</v>
      </c>
      <c r="AG18" s="34">
        <v>1</v>
      </c>
      <c r="AH18" s="34">
        <v>1</v>
      </c>
      <c r="AI18" s="34">
        <v>1</v>
      </c>
      <c r="AJ18" s="34">
        <v>1</v>
      </c>
      <c r="AK18" s="34">
        <v>1</v>
      </c>
      <c r="AL18" s="34">
        <v>1</v>
      </c>
      <c r="AM18" s="34">
        <v>1</v>
      </c>
      <c r="AN18" s="34">
        <v>1</v>
      </c>
      <c r="AO18" s="34">
        <v>1</v>
      </c>
      <c r="AP18" s="34">
        <v>1</v>
      </c>
      <c r="AQ18" s="34">
        <v>1</v>
      </c>
      <c r="AR18" s="34">
        <v>1</v>
      </c>
      <c r="AS18" s="34">
        <v>1</v>
      </c>
      <c r="AT18" s="34">
        <v>1</v>
      </c>
      <c r="AU18" s="34">
        <v>1</v>
      </c>
      <c r="AV18" s="34">
        <v>1</v>
      </c>
      <c r="AW18" s="34">
        <v>1</v>
      </c>
      <c r="AX18" s="34">
        <v>1</v>
      </c>
      <c r="AY18" s="34">
        <v>1</v>
      </c>
      <c r="AZ18" s="34">
        <v>1</v>
      </c>
      <c r="BA18" s="34">
        <v>1</v>
      </c>
      <c r="BB18" s="34">
        <v>1</v>
      </c>
      <c r="BC18" s="34">
        <v>1</v>
      </c>
      <c r="BD18" s="34">
        <v>1</v>
      </c>
      <c r="BE18" s="34">
        <v>1</v>
      </c>
      <c r="BF18" s="34">
        <v>1</v>
      </c>
      <c r="BG18" s="34">
        <v>1</v>
      </c>
      <c r="BH18" s="34">
        <v>1</v>
      </c>
      <c r="BI18" s="34">
        <v>1</v>
      </c>
      <c r="BJ18" s="34">
        <v>1</v>
      </c>
      <c r="BK18" s="34">
        <v>1</v>
      </c>
      <c r="BL18" s="34">
        <v>1</v>
      </c>
      <c r="BM18" s="34">
        <v>1</v>
      </c>
      <c r="BN18" s="34">
        <v>0</v>
      </c>
      <c r="BO18" s="34">
        <v>1</v>
      </c>
      <c r="BP18" s="34">
        <v>1</v>
      </c>
      <c r="BQ18" s="34">
        <v>1</v>
      </c>
      <c r="BR18" s="15">
        <f t="shared" si="7"/>
        <v>62</v>
      </c>
      <c r="BS18" s="13">
        <f t="shared" si="5"/>
        <v>1.0333333333333334</v>
      </c>
      <c r="BT18" s="5">
        <v>59</v>
      </c>
      <c r="BU18" s="5">
        <f t="shared" si="6"/>
        <v>105.08474576271186</v>
      </c>
    </row>
    <row r="19" spans="1:73" ht="24.75" thickBot="1">
      <c r="A19" s="142"/>
      <c r="B19" s="1" t="s">
        <v>175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0</v>
      </c>
      <c r="K19" s="34">
        <v>1</v>
      </c>
      <c r="L19" s="34">
        <v>1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4">
        <v>1</v>
      </c>
      <c r="S19" s="34">
        <v>1</v>
      </c>
      <c r="T19" s="34">
        <v>0</v>
      </c>
      <c r="U19" s="34">
        <v>1</v>
      </c>
      <c r="V19" s="34">
        <v>1</v>
      </c>
      <c r="W19" s="34">
        <v>1</v>
      </c>
      <c r="X19" s="34">
        <v>1</v>
      </c>
      <c r="Y19" s="34">
        <v>1</v>
      </c>
      <c r="Z19" s="34">
        <v>1</v>
      </c>
      <c r="AA19" s="35" t="s">
        <v>176</v>
      </c>
      <c r="AB19" s="34">
        <v>1</v>
      </c>
      <c r="AC19" s="34">
        <v>1</v>
      </c>
      <c r="AD19" s="34">
        <v>1</v>
      </c>
      <c r="AE19" s="34">
        <v>1</v>
      </c>
      <c r="AF19" s="34">
        <v>1</v>
      </c>
      <c r="AG19" s="34">
        <v>0</v>
      </c>
      <c r="AH19" s="34">
        <v>0</v>
      </c>
      <c r="AI19" s="34">
        <v>1</v>
      </c>
      <c r="AJ19" s="34">
        <v>1</v>
      </c>
      <c r="AK19" s="34">
        <v>1</v>
      </c>
      <c r="AL19" s="34">
        <v>0</v>
      </c>
      <c r="AM19" s="34">
        <v>1</v>
      </c>
      <c r="AN19" s="34">
        <v>1</v>
      </c>
      <c r="AO19" s="34">
        <v>1</v>
      </c>
      <c r="AP19" s="34">
        <v>1</v>
      </c>
      <c r="AQ19" s="34">
        <v>1</v>
      </c>
      <c r="AR19" s="34">
        <v>0</v>
      </c>
      <c r="AS19" s="34">
        <v>1</v>
      </c>
      <c r="AT19" s="34">
        <v>1</v>
      </c>
      <c r="AU19" s="34">
        <v>0</v>
      </c>
      <c r="AV19" s="34">
        <v>0</v>
      </c>
      <c r="AW19" s="34">
        <v>1</v>
      </c>
      <c r="AX19" s="34">
        <v>1</v>
      </c>
      <c r="AY19" s="34">
        <v>1</v>
      </c>
      <c r="AZ19" s="34">
        <v>1</v>
      </c>
      <c r="BA19" s="34">
        <v>0</v>
      </c>
      <c r="BB19" s="34">
        <v>0</v>
      </c>
      <c r="BC19" s="34">
        <v>1</v>
      </c>
      <c r="BD19" s="34">
        <v>1</v>
      </c>
      <c r="BE19" s="34">
        <v>1</v>
      </c>
      <c r="BF19" s="34">
        <v>1</v>
      </c>
      <c r="BG19" s="34">
        <v>1</v>
      </c>
      <c r="BH19" s="34">
        <v>0</v>
      </c>
      <c r="BI19" s="34">
        <v>1</v>
      </c>
      <c r="BJ19" s="34">
        <v>1</v>
      </c>
      <c r="BK19" s="34">
        <v>1</v>
      </c>
      <c r="BL19" s="34">
        <v>1</v>
      </c>
      <c r="BM19" s="34">
        <v>1</v>
      </c>
      <c r="BN19" s="34">
        <v>1</v>
      </c>
      <c r="BO19" s="34">
        <v>1</v>
      </c>
      <c r="BP19" s="34">
        <v>1</v>
      </c>
      <c r="BQ19" s="34">
        <v>1</v>
      </c>
      <c r="BR19" s="15">
        <f t="shared" si="7"/>
        <v>51</v>
      </c>
      <c r="BS19" s="13">
        <f t="shared" si="5"/>
        <v>0.85</v>
      </c>
      <c r="BT19" s="5">
        <v>59</v>
      </c>
      <c r="BU19" s="5">
        <f t="shared" si="6"/>
        <v>86.440677966101688</v>
      </c>
    </row>
    <row r="20" spans="1:73" ht="24.75" thickBot="1">
      <c r="A20" s="137" t="s">
        <v>81</v>
      </c>
      <c r="B20" s="18" t="s">
        <v>82</v>
      </c>
      <c r="C20" s="19">
        <f>SUM(C15:C19)</f>
        <v>5</v>
      </c>
      <c r="D20" s="19">
        <f t="shared" ref="D20:AI20" si="8">SUM(D15:D19)</f>
        <v>3</v>
      </c>
      <c r="E20" s="19">
        <f t="shared" si="8"/>
        <v>5</v>
      </c>
      <c r="F20" s="19">
        <f t="shared" si="8"/>
        <v>5</v>
      </c>
      <c r="G20" s="19">
        <f t="shared" si="8"/>
        <v>5</v>
      </c>
      <c r="H20" s="19">
        <f t="shared" si="8"/>
        <v>4</v>
      </c>
      <c r="I20" s="19">
        <f t="shared" si="8"/>
        <v>5</v>
      </c>
      <c r="J20" s="19">
        <f t="shared" si="8"/>
        <v>4</v>
      </c>
      <c r="K20" s="19">
        <f t="shared" si="8"/>
        <v>5</v>
      </c>
      <c r="L20" s="19">
        <f t="shared" si="8"/>
        <v>3</v>
      </c>
      <c r="M20" s="19">
        <f t="shared" si="8"/>
        <v>5</v>
      </c>
      <c r="N20" s="19">
        <f t="shared" si="8"/>
        <v>5</v>
      </c>
      <c r="O20" s="19">
        <f t="shared" si="8"/>
        <v>5</v>
      </c>
      <c r="P20" s="19">
        <f t="shared" si="8"/>
        <v>5</v>
      </c>
      <c r="Q20" s="19">
        <f t="shared" si="8"/>
        <v>5</v>
      </c>
      <c r="R20" s="19">
        <f t="shared" si="8"/>
        <v>5</v>
      </c>
      <c r="S20" s="19">
        <f t="shared" si="8"/>
        <v>4</v>
      </c>
      <c r="T20" s="19">
        <f t="shared" si="8"/>
        <v>3</v>
      </c>
      <c r="U20" s="19">
        <f t="shared" si="8"/>
        <v>5</v>
      </c>
      <c r="V20" s="19">
        <f t="shared" si="8"/>
        <v>5</v>
      </c>
      <c r="W20" s="19">
        <f t="shared" si="8"/>
        <v>4</v>
      </c>
      <c r="X20" s="19">
        <f t="shared" si="8"/>
        <v>5</v>
      </c>
      <c r="Y20" s="19">
        <f t="shared" si="8"/>
        <v>5</v>
      </c>
      <c r="Z20" s="19">
        <f t="shared" si="8"/>
        <v>5</v>
      </c>
      <c r="AA20" s="35">
        <f t="shared" si="8"/>
        <v>0</v>
      </c>
      <c r="AB20" s="19">
        <f t="shared" si="8"/>
        <v>5</v>
      </c>
      <c r="AC20" s="19">
        <f t="shared" si="8"/>
        <v>4</v>
      </c>
      <c r="AD20" s="19">
        <f t="shared" si="8"/>
        <v>5</v>
      </c>
      <c r="AE20" s="19">
        <f t="shared" si="8"/>
        <v>5</v>
      </c>
      <c r="AF20" s="19">
        <f t="shared" si="8"/>
        <v>5</v>
      </c>
      <c r="AG20" s="19">
        <f t="shared" si="8"/>
        <v>4</v>
      </c>
      <c r="AH20" s="19">
        <f t="shared" si="8"/>
        <v>4</v>
      </c>
      <c r="AI20" s="19">
        <f t="shared" si="8"/>
        <v>4</v>
      </c>
      <c r="AJ20" s="19">
        <f t="shared" ref="AJ20:BQ20" si="9">SUM(AJ15:AJ19)</f>
        <v>5</v>
      </c>
      <c r="AK20" s="19">
        <f t="shared" si="9"/>
        <v>5</v>
      </c>
      <c r="AL20" s="19">
        <f t="shared" si="9"/>
        <v>4</v>
      </c>
      <c r="AM20" s="19">
        <f t="shared" si="9"/>
        <v>5</v>
      </c>
      <c r="AN20" s="19">
        <f t="shared" si="9"/>
        <v>5</v>
      </c>
      <c r="AO20" s="19">
        <f t="shared" si="9"/>
        <v>5</v>
      </c>
      <c r="AP20" s="19">
        <f t="shared" si="9"/>
        <v>5</v>
      </c>
      <c r="AQ20" s="19">
        <f t="shared" si="9"/>
        <v>5</v>
      </c>
      <c r="AR20" s="19">
        <f t="shared" si="9"/>
        <v>4</v>
      </c>
      <c r="AS20" s="19">
        <f t="shared" si="9"/>
        <v>5</v>
      </c>
      <c r="AT20" s="19">
        <f t="shared" si="9"/>
        <v>5</v>
      </c>
      <c r="AU20" s="19">
        <f t="shared" si="9"/>
        <v>4</v>
      </c>
      <c r="AV20" s="19">
        <f t="shared" si="9"/>
        <v>4</v>
      </c>
      <c r="AW20" s="19">
        <f t="shared" si="9"/>
        <v>5</v>
      </c>
      <c r="AX20" s="19">
        <f t="shared" si="9"/>
        <v>5</v>
      </c>
      <c r="AY20" s="19">
        <f t="shared" si="9"/>
        <v>5</v>
      </c>
      <c r="AZ20" s="19">
        <f t="shared" si="9"/>
        <v>5</v>
      </c>
      <c r="BA20" s="19">
        <f t="shared" si="9"/>
        <v>4</v>
      </c>
      <c r="BB20" s="19">
        <f t="shared" si="9"/>
        <v>4</v>
      </c>
      <c r="BC20" s="19">
        <f t="shared" si="9"/>
        <v>5</v>
      </c>
      <c r="BD20" s="19">
        <f t="shared" si="9"/>
        <v>5</v>
      </c>
      <c r="BE20" s="19">
        <f t="shared" si="9"/>
        <v>5</v>
      </c>
      <c r="BF20" s="19">
        <f t="shared" si="9"/>
        <v>5</v>
      </c>
      <c r="BG20" s="19">
        <f t="shared" si="9"/>
        <v>5</v>
      </c>
      <c r="BH20" s="19">
        <f t="shared" si="9"/>
        <v>3</v>
      </c>
      <c r="BI20" s="19">
        <f t="shared" si="9"/>
        <v>5</v>
      </c>
      <c r="BJ20" s="19">
        <f t="shared" si="9"/>
        <v>5</v>
      </c>
      <c r="BK20" s="19">
        <f t="shared" si="9"/>
        <v>5</v>
      </c>
      <c r="BL20" s="19">
        <f t="shared" si="9"/>
        <v>4</v>
      </c>
      <c r="BM20" s="19">
        <f t="shared" si="9"/>
        <v>4</v>
      </c>
      <c r="BN20" s="19">
        <f t="shared" si="9"/>
        <v>3</v>
      </c>
      <c r="BO20" s="19">
        <f t="shared" si="9"/>
        <v>5</v>
      </c>
      <c r="BP20" s="19">
        <f t="shared" si="9"/>
        <v>5</v>
      </c>
      <c r="BQ20" s="19">
        <f t="shared" si="9"/>
        <v>5</v>
      </c>
      <c r="BR20" s="15">
        <f>SUM(C20:BM20)/60</f>
        <v>4.7666666666666666</v>
      </c>
      <c r="BS20" s="13">
        <f>SUM(BR14:BR19)</f>
        <v>286</v>
      </c>
      <c r="BT20" s="5">
        <f>SUM(BT14:BT19)</f>
        <v>292</v>
      </c>
      <c r="BU20" s="20">
        <f>(BS20*100)/BT20</f>
        <v>97.945205479452056</v>
      </c>
    </row>
    <row r="21" spans="1:73" ht="24.75" thickBot="1">
      <c r="A21" s="138"/>
      <c r="B21" s="21" t="s">
        <v>83</v>
      </c>
      <c r="C21" s="32">
        <f t="shared" ref="C21:O21" si="10">C20*C14</f>
        <v>10</v>
      </c>
      <c r="D21" s="32">
        <f t="shared" si="10"/>
        <v>6</v>
      </c>
      <c r="E21" s="32">
        <f t="shared" si="10"/>
        <v>10</v>
      </c>
      <c r="F21" s="32">
        <f t="shared" si="10"/>
        <v>10</v>
      </c>
      <c r="G21" s="32">
        <f t="shared" si="10"/>
        <v>10</v>
      </c>
      <c r="H21" s="32">
        <f t="shared" si="10"/>
        <v>8</v>
      </c>
      <c r="I21" s="32">
        <f t="shared" si="10"/>
        <v>10</v>
      </c>
      <c r="J21" s="32">
        <f t="shared" si="10"/>
        <v>8</v>
      </c>
      <c r="K21" s="32">
        <f t="shared" si="10"/>
        <v>10</v>
      </c>
      <c r="L21" s="32">
        <f t="shared" si="10"/>
        <v>6</v>
      </c>
      <c r="M21" s="32">
        <f t="shared" si="10"/>
        <v>10</v>
      </c>
      <c r="N21" s="32">
        <f t="shared" si="10"/>
        <v>10</v>
      </c>
      <c r="O21" s="32">
        <f t="shared" si="10"/>
        <v>10</v>
      </c>
      <c r="P21" s="32">
        <v>5</v>
      </c>
      <c r="Q21" s="32">
        <f t="shared" ref="Q21:AI21" si="11">Q20*Q14</f>
        <v>10</v>
      </c>
      <c r="R21" s="32">
        <f t="shared" si="11"/>
        <v>10</v>
      </c>
      <c r="S21" s="32">
        <f t="shared" si="11"/>
        <v>8</v>
      </c>
      <c r="T21" s="32">
        <f t="shared" si="11"/>
        <v>6</v>
      </c>
      <c r="U21" s="32">
        <f t="shared" si="11"/>
        <v>10</v>
      </c>
      <c r="V21" s="32">
        <f t="shared" si="11"/>
        <v>10</v>
      </c>
      <c r="W21" s="32">
        <f t="shared" si="11"/>
        <v>8</v>
      </c>
      <c r="X21" s="32">
        <f t="shared" si="11"/>
        <v>10</v>
      </c>
      <c r="Y21" s="32">
        <f t="shared" si="11"/>
        <v>10</v>
      </c>
      <c r="Z21" s="32">
        <f t="shared" si="11"/>
        <v>10</v>
      </c>
      <c r="AA21" s="36">
        <f t="shared" si="11"/>
        <v>0</v>
      </c>
      <c r="AB21" s="32">
        <f t="shared" si="11"/>
        <v>10</v>
      </c>
      <c r="AC21" s="32">
        <f t="shared" si="11"/>
        <v>8</v>
      </c>
      <c r="AD21" s="32">
        <f t="shared" si="11"/>
        <v>10</v>
      </c>
      <c r="AE21" s="32">
        <f t="shared" si="11"/>
        <v>10</v>
      </c>
      <c r="AF21" s="32">
        <f t="shared" si="11"/>
        <v>10</v>
      </c>
      <c r="AG21" s="32">
        <f t="shared" si="11"/>
        <v>8</v>
      </c>
      <c r="AH21" s="32">
        <f t="shared" si="11"/>
        <v>8</v>
      </c>
      <c r="AI21" s="32">
        <f t="shared" si="11"/>
        <v>8</v>
      </c>
      <c r="AJ21" s="32">
        <f t="shared" ref="AJ21:BQ21" si="12">AJ20*AJ14</f>
        <v>10</v>
      </c>
      <c r="AK21" s="32">
        <f t="shared" si="12"/>
        <v>10</v>
      </c>
      <c r="AL21" s="32">
        <f t="shared" si="12"/>
        <v>8</v>
      </c>
      <c r="AM21" s="32">
        <f t="shared" si="12"/>
        <v>10</v>
      </c>
      <c r="AN21" s="32">
        <f t="shared" si="12"/>
        <v>10</v>
      </c>
      <c r="AO21" s="32">
        <f t="shared" si="12"/>
        <v>10</v>
      </c>
      <c r="AP21" s="32">
        <f t="shared" si="12"/>
        <v>10</v>
      </c>
      <c r="AQ21" s="32">
        <f t="shared" si="12"/>
        <v>10</v>
      </c>
      <c r="AR21" s="32">
        <f t="shared" si="12"/>
        <v>8</v>
      </c>
      <c r="AS21" s="32">
        <f t="shared" si="12"/>
        <v>10</v>
      </c>
      <c r="AT21" s="32">
        <f t="shared" si="12"/>
        <v>10</v>
      </c>
      <c r="AU21" s="32">
        <f t="shared" si="12"/>
        <v>8</v>
      </c>
      <c r="AV21" s="32">
        <f t="shared" si="12"/>
        <v>8</v>
      </c>
      <c r="AW21" s="32">
        <f t="shared" si="12"/>
        <v>10</v>
      </c>
      <c r="AX21" s="32">
        <f t="shared" si="12"/>
        <v>10</v>
      </c>
      <c r="AY21" s="32">
        <f t="shared" si="12"/>
        <v>10</v>
      </c>
      <c r="AZ21" s="32">
        <f t="shared" si="12"/>
        <v>10</v>
      </c>
      <c r="BA21" s="32">
        <f t="shared" si="12"/>
        <v>8</v>
      </c>
      <c r="BB21" s="32">
        <f t="shared" si="12"/>
        <v>8</v>
      </c>
      <c r="BC21" s="32">
        <f t="shared" si="12"/>
        <v>10</v>
      </c>
      <c r="BD21" s="32">
        <f t="shared" si="12"/>
        <v>10</v>
      </c>
      <c r="BE21" s="32">
        <f t="shared" si="12"/>
        <v>10</v>
      </c>
      <c r="BF21" s="32">
        <f t="shared" si="12"/>
        <v>10</v>
      </c>
      <c r="BG21" s="32">
        <f t="shared" si="12"/>
        <v>10</v>
      </c>
      <c r="BH21" s="32">
        <f t="shared" si="12"/>
        <v>6</v>
      </c>
      <c r="BI21" s="32">
        <f t="shared" si="12"/>
        <v>10</v>
      </c>
      <c r="BJ21" s="32">
        <f t="shared" si="12"/>
        <v>10</v>
      </c>
      <c r="BK21" s="32">
        <f t="shared" si="12"/>
        <v>10</v>
      </c>
      <c r="BL21" s="32">
        <f t="shared" si="12"/>
        <v>8</v>
      </c>
      <c r="BM21" s="32">
        <f t="shared" si="12"/>
        <v>8</v>
      </c>
      <c r="BN21" s="32">
        <f t="shared" si="12"/>
        <v>6</v>
      </c>
      <c r="BO21" s="32">
        <f t="shared" si="12"/>
        <v>10</v>
      </c>
      <c r="BP21" s="32">
        <f t="shared" si="12"/>
        <v>10</v>
      </c>
      <c r="BQ21" s="32">
        <f t="shared" si="12"/>
        <v>10</v>
      </c>
      <c r="BR21" s="15">
        <f>SUM(C21:BM21)/60</f>
        <v>9.4499999999999993</v>
      </c>
      <c r="BS21" s="13"/>
    </row>
    <row r="22" spans="1:73" ht="24.75" thickBo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15"/>
      <c r="BS22" s="13"/>
    </row>
    <row r="23" spans="1:73">
      <c r="A23" s="141" t="s">
        <v>89</v>
      </c>
      <c r="B23" s="14" t="s">
        <v>90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15">
        <f>SUM(C23:BP23)</f>
        <v>0</v>
      </c>
      <c r="BS23" s="13">
        <f t="shared" ref="BS23:BS32" si="13">BR23/60</f>
        <v>0</v>
      </c>
      <c r="BT23" s="5">
        <v>62</v>
      </c>
      <c r="BU23" s="5">
        <f t="shared" ref="BU23:BU32" si="14">(BR23*100)/BT23</f>
        <v>0</v>
      </c>
    </row>
    <row r="24" spans="1:73">
      <c r="A24" s="142"/>
      <c r="B24" s="17" t="s">
        <v>91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15">
        <f t="shared" ref="BR24:BR32" si="15">SUM(C24:BP24)</f>
        <v>0</v>
      </c>
      <c r="BS24" s="13">
        <f t="shared" si="13"/>
        <v>0</v>
      </c>
      <c r="BT24" s="5">
        <v>62</v>
      </c>
      <c r="BU24" s="5">
        <f t="shared" si="14"/>
        <v>0</v>
      </c>
    </row>
    <row r="25" spans="1:73">
      <c r="A25" s="142"/>
      <c r="B25" s="17" t="s">
        <v>92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15">
        <f t="shared" si="15"/>
        <v>0</v>
      </c>
      <c r="BS25" s="13">
        <f t="shared" si="13"/>
        <v>0</v>
      </c>
      <c r="BT25" s="5">
        <v>62</v>
      </c>
      <c r="BU25" s="5">
        <f t="shared" si="14"/>
        <v>0</v>
      </c>
    </row>
    <row r="26" spans="1:73">
      <c r="A26" s="142"/>
      <c r="B26" s="17" t="s">
        <v>93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15">
        <f t="shared" si="15"/>
        <v>0</v>
      </c>
      <c r="BS26" s="13">
        <f t="shared" si="13"/>
        <v>0</v>
      </c>
      <c r="BT26" s="5">
        <v>54</v>
      </c>
      <c r="BU26" s="5">
        <f t="shared" si="14"/>
        <v>0</v>
      </c>
    </row>
    <row r="27" spans="1:73">
      <c r="A27" s="142"/>
      <c r="B27" s="17" t="s">
        <v>94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15">
        <f t="shared" si="15"/>
        <v>0</v>
      </c>
      <c r="BS27" s="13">
        <f t="shared" si="13"/>
        <v>0</v>
      </c>
      <c r="BT27" s="5">
        <v>54</v>
      </c>
      <c r="BU27" s="5">
        <f t="shared" si="14"/>
        <v>0</v>
      </c>
    </row>
    <row r="28" spans="1:73">
      <c r="A28" s="142"/>
      <c r="B28" s="17" t="s">
        <v>95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5">
        <f t="shared" si="15"/>
        <v>0</v>
      </c>
      <c r="BS28" s="13">
        <f t="shared" si="13"/>
        <v>0</v>
      </c>
      <c r="BT28" s="5">
        <v>62</v>
      </c>
      <c r="BU28" s="5">
        <f t="shared" si="14"/>
        <v>0</v>
      </c>
    </row>
    <row r="29" spans="1:73">
      <c r="A29" s="142"/>
      <c r="B29" s="17" t="s">
        <v>96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15">
        <f t="shared" si="15"/>
        <v>0</v>
      </c>
      <c r="BS29" s="13">
        <f t="shared" si="13"/>
        <v>0</v>
      </c>
      <c r="BT29" s="5">
        <v>58</v>
      </c>
      <c r="BU29" s="5">
        <f t="shared" si="14"/>
        <v>0</v>
      </c>
    </row>
    <row r="30" spans="1:73">
      <c r="A30" s="142"/>
      <c r="B30" s="25" t="s">
        <v>97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15">
        <f t="shared" si="15"/>
        <v>0</v>
      </c>
      <c r="BS30" s="13">
        <f t="shared" si="13"/>
        <v>0</v>
      </c>
      <c r="BT30" s="5">
        <v>62</v>
      </c>
      <c r="BU30" s="5">
        <f t="shared" si="14"/>
        <v>0</v>
      </c>
    </row>
    <row r="31" spans="1:73">
      <c r="A31" s="142"/>
      <c r="B31" s="25" t="s">
        <v>98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15"/>
      <c r="BS31" s="13"/>
    </row>
    <row r="32" spans="1:73" ht="24.75" thickBot="1">
      <c r="A32" s="143"/>
      <c r="B32" s="26" t="s">
        <v>99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15">
        <f t="shared" si="15"/>
        <v>0</v>
      </c>
      <c r="BS32" s="13">
        <f t="shared" si="13"/>
        <v>0</v>
      </c>
      <c r="BT32" s="5">
        <v>50</v>
      </c>
      <c r="BU32" s="5">
        <f t="shared" si="14"/>
        <v>0</v>
      </c>
    </row>
    <row r="33" spans="1:74" ht="24.75" thickBot="1">
      <c r="A33" s="27"/>
      <c r="B33" s="26" t="s">
        <v>100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15"/>
      <c r="BS33" s="13"/>
    </row>
    <row r="34" spans="1:74" ht="24.75" thickBot="1">
      <c r="A34" s="137" t="s">
        <v>81</v>
      </c>
      <c r="B34" s="18" t="s">
        <v>82</v>
      </c>
      <c r="C34" s="19">
        <f>SUM(C23:C33)</f>
        <v>0</v>
      </c>
      <c r="D34" s="19">
        <f t="shared" ref="D34:BO34" si="16">SUM(D23:D33)</f>
        <v>0</v>
      </c>
      <c r="E34" s="19">
        <f t="shared" si="16"/>
        <v>0</v>
      </c>
      <c r="F34" s="19">
        <f t="shared" si="16"/>
        <v>0</v>
      </c>
      <c r="G34" s="19">
        <f t="shared" si="16"/>
        <v>0</v>
      </c>
      <c r="H34" s="19">
        <f t="shared" si="16"/>
        <v>0</v>
      </c>
      <c r="I34" s="19">
        <f t="shared" si="16"/>
        <v>0</v>
      </c>
      <c r="J34" s="19">
        <f t="shared" si="16"/>
        <v>0</v>
      </c>
      <c r="K34" s="19">
        <f t="shared" si="16"/>
        <v>0</v>
      </c>
      <c r="L34" s="19">
        <f t="shared" si="16"/>
        <v>0</v>
      </c>
      <c r="M34" s="19">
        <f t="shared" si="16"/>
        <v>0</v>
      </c>
      <c r="N34" s="19">
        <f t="shared" si="16"/>
        <v>0</v>
      </c>
      <c r="O34" s="19">
        <f t="shared" si="16"/>
        <v>0</v>
      </c>
      <c r="P34" s="19">
        <f t="shared" si="16"/>
        <v>0</v>
      </c>
      <c r="Q34" s="19">
        <f t="shared" si="16"/>
        <v>0</v>
      </c>
      <c r="R34" s="19">
        <f t="shared" si="16"/>
        <v>0</v>
      </c>
      <c r="S34" s="19">
        <f t="shared" si="16"/>
        <v>0</v>
      </c>
      <c r="T34" s="19">
        <f t="shared" si="16"/>
        <v>0</v>
      </c>
      <c r="U34" s="19">
        <f t="shared" si="16"/>
        <v>0</v>
      </c>
      <c r="V34" s="19">
        <f t="shared" si="16"/>
        <v>0</v>
      </c>
      <c r="W34" s="19">
        <f t="shared" si="16"/>
        <v>0</v>
      </c>
      <c r="X34" s="19">
        <f t="shared" si="16"/>
        <v>0</v>
      </c>
      <c r="Y34" s="19">
        <f t="shared" si="16"/>
        <v>0</v>
      </c>
      <c r="Z34" s="19">
        <f t="shared" si="16"/>
        <v>0</v>
      </c>
      <c r="AA34" s="19">
        <f t="shared" si="16"/>
        <v>0</v>
      </c>
      <c r="AB34" s="19">
        <f t="shared" si="16"/>
        <v>0</v>
      </c>
      <c r="AC34" s="19">
        <f t="shared" si="16"/>
        <v>0</v>
      </c>
      <c r="AD34" s="19">
        <f t="shared" si="16"/>
        <v>0</v>
      </c>
      <c r="AE34" s="19">
        <f t="shared" si="16"/>
        <v>0</v>
      </c>
      <c r="AF34" s="19">
        <f t="shared" si="16"/>
        <v>0</v>
      </c>
      <c r="AG34" s="19">
        <f t="shared" si="16"/>
        <v>0</v>
      </c>
      <c r="AH34" s="19">
        <f t="shared" si="16"/>
        <v>0</v>
      </c>
      <c r="AI34" s="19">
        <f t="shared" si="16"/>
        <v>0</v>
      </c>
      <c r="AJ34" s="19">
        <f t="shared" si="16"/>
        <v>0</v>
      </c>
      <c r="AK34" s="19">
        <f t="shared" si="16"/>
        <v>0</v>
      </c>
      <c r="AL34" s="19">
        <f t="shared" si="16"/>
        <v>0</v>
      </c>
      <c r="AM34" s="19">
        <f t="shared" si="16"/>
        <v>0</v>
      </c>
      <c r="AN34" s="19">
        <f t="shared" si="16"/>
        <v>0</v>
      </c>
      <c r="AO34" s="19">
        <f t="shared" si="16"/>
        <v>0</v>
      </c>
      <c r="AP34" s="19">
        <f t="shared" si="16"/>
        <v>0</v>
      </c>
      <c r="AQ34" s="19">
        <f t="shared" si="16"/>
        <v>0</v>
      </c>
      <c r="AR34" s="19">
        <f t="shared" si="16"/>
        <v>0</v>
      </c>
      <c r="AS34" s="19">
        <f t="shared" si="16"/>
        <v>0</v>
      </c>
      <c r="AT34" s="19">
        <f t="shared" si="16"/>
        <v>0</v>
      </c>
      <c r="AU34" s="19">
        <f t="shared" si="16"/>
        <v>0</v>
      </c>
      <c r="AV34" s="19">
        <f t="shared" si="16"/>
        <v>0</v>
      </c>
      <c r="AW34" s="19">
        <f t="shared" si="16"/>
        <v>0</v>
      </c>
      <c r="AX34" s="19">
        <f t="shared" si="16"/>
        <v>0</v>
      </c>
      <c r="AY34" s="19">
        <f t="shared" si="16"/>
        <v>0</v>
      </c>
      <c r="AZ34" s="19">
        <f t="shared" si="16"/>
        <v>0</v>
      </c>
      <c r="BA34" s="19">
        <f t="shared" si="16"/>
        <v>0</v>
      </c>
      <c r="BB34" s="19">
        <f t="shared" si="16"/>
        <v>0</v>
      </c>
      <c r="BC34" s="19">
        <f t="shared" si="16"/>
        <v>0</v>
      </c>
      <c r="BD34" s="19">
        <f t="shared" si="16"/>
        <v>0</v>
      </c>
      <c r="BE34" s="19">
        <f t="shared" si="16"/>
        <v>0</v>
      </c>
      <c r="BF34" s="19">
        <f t="shared" si="16"/>
        <v>0</v>
      </c>
      <c r="BG34" s="19">
        <f t="shared" si="16"/>
        <v>0</v>
      </c>
      <c r="BH34" s="19">
        <f t="shared" si="16"/>
        <v>0</v>
      </c>
      <c r="BI34" s="19">
        <f t="shared" si="16"/>
        <v>0</v>
      </c>
      <c r="BJ34" s="19">
        <f t="shared" si="16"/>
        <v>0</v>
      </c>
      <c r="BK34" s="19">
        <f t="shared" si="16"/>
        <v>0</v>
      </c>
      <c r="BL34" s="19">
        <f t="shared" si="16"/>
        <v>0</v>
      </c>
      <c r="BM34" s="19">
        <f t="shared" si="16"/>
        <v>0</v>
      </c>
      <c r="BN34" s="19">
        <f t="shared" si="16"/>
        <v>0</v>
      </c>
      <c r="BO34" s="19">
        <f t="shared" si="16"/>
        <v>0</v>
      </c>
      <c r="BP34" s="19">
        <f t="shared" ref="BP34:BQ34" si="17">SUM(BP23:BP33)</f>
        <v>0</v>
      </c>
      <c r="BQ34" s="19">
        <f t="shared" si="17"/>
        <v>0</v>
      </c>
      <c r="BR34" s="15">
        <f>SUM(C34:BM34)/60</f>
        <v>0</v>
      </c>
      <c r="BS34" s="13">
        <f>SUM(BR23:BR32)</f>
        <v>0</v>
      </c>
      <c r="BT34" s="5">
        <f>SUM(BT23:BT32)</f>
        <v>526</v>
      </c>
      <c r="BU34" s="20">
        <f>(BS34*100)/BT34</f>
        <v>0</v>
      </c>
    </row>
    <row r="35" spans="1:74" ht="24.75" thickBot="1">
      <c r="A35" s="138"/>
      <c r="B35" s="21" t="s">
        <v>83</v>
      </c>
      <c r="C35" s="19">
        <f t="shared" ref="C35" si="18">C34*C22</f>
        <v>0</v>
      </c>
      <c r="D35" s="19">
        <f t="shared" ref="D35:BO35" si="19">D34*D22</f>
        <v>0</v>
      </c>
      <c r="E35" s="19">
        <f t="shared" si="19"/>
        <v>0</v>
      </c>
      <c r="F35" s="19">
        <f t="shared" si="19"/>
        <v>0</v>
      </c>
      <c r="G35" s="19">
        <f t="shared" si="19"/>
        <v>0</v>
      </c>
      <c r="H35" s="19">
        <f t="shared" si="19"/>
        <v>0</v>
      </c>
      <c r="I35" s="19">
        <f t="shared" si="19"/>
        <v>0</v>
      </c>
      <c r="J35" s="19">
        <f t="shared" si="19"/>
        <v>0</v>
      </c>
      <c r="K35" s="19">
        <f t="shared" si="19"/>
        <v>0</v>
      </c>
      <c r="L35" s="19">
        <f t="shared" si="19"/>
        <v>0</v>
      </c>
      <c r="M35" s="19">
        <f t="shared" si="19"/>
        <v>0</v>
      </c>
      <c r="N35" s="19">
        <f t="shared" si="19"/>
        <v>0</v>
      </c>
      <c r="O35" s="19">
        <f t="shared" si="19"/>
        <v>0</v>
      </c>
      <c r="P35" s="19">
        <f t="shared" si="19"/>
        <v>0</v>
      </c>
      <c r="Q35" s="19">
        <f t="shared" si="19"/>
        <v>0</v>
      </c>
      <c r="R35" s="19">
        <f t="shared" si="19"/>
        <v>0</v>
      </c>
      <c r="S35" s="19">
        <f t="shared" si="19"/>
        <v>0</v>
      </c>
      <c r="T35" s="19">
        <f t="shared" si="19"/>
        <v>0</v>
      </c>
      <c r="U35" s="19">
        <f t="shared" si="19"/>
        <v>0</v>
      </c>
      <c r="V35" s="19">
        <f t="shared" si="19"/>
        <v>0</v>
      </c>
      <c r="W35" s="19">
        <f t="shared" si="19"/>
        <v>0</v>
      </c>
      <c r="X35" s="19">
        <f t="shared" si="19"/>
        <v>0</v>
      </c>
      <c r="Y35" s="19">
        <f t="shared" si="19"/>
        <v>0</v>
      </c>
      <c r="Z35" s="19">
        <f t="shared" si="19"/>
        <v>0</v>
      </c>
      <c r="AA35" s="19">
        <f t="shared" si="19"/>
        <v>0</v>
      </c>
      <c r="AB35" s="19">
        <f t="shared" si="19"/>
        <v>0</v>
      </c>
      <c r="AC35" s="19">
        <f t="shared" si="19"/>
        <v>0</v>
      </c>
      <c r="AD35" s="19">
        <f t="shared" si="19"/>
        <v>0</v>
      </c>
      <c r="AE35" s="19">
        <f t="shared" si="19"/>
        <v>0</v>
      </c>
      <c r="AF35" s="19">
        <f t="shared" si="19"/>
        <v>0</v>
      </c>
      <c r="AG35" s="19">
        <f t="shared" si="19"/>
        <v>0</v>
      </c>
      <c r="AH35" s="19">
        <f t="shared" si="19"/>
        <v>0</v>
      </c>
      <c r="AI35" s="19">
        <f t="shared" si="19"/>
        <v>0</v>
      </c>
      <c r="AJ35" s="19">
        <f t="shared" si="19"/>
        <v>0</v>
      </c>
      <c r="AK35" s="19">
        <f t="shared" si="19"/>
        <v>0</v>
      </c>
      <c r="AL35" s="19">
        <f t="shared" si="19"/>
        <v>0</v>
      </c>
      <c r="AM35" s="19">
        <f t="shared" si="19"/>
        <v>0</v>
      </c>
      <c r="AN35" s="19">
        <f t="shared" si="19"/>
        <v>0</v>
      </c>
      <c r="AO35" s="19">
        <f t="shared" si="19"/>
        <v>0</v>
      </c>
      <c r="AP35" s="19">
        <f t="shared" si="19"/>
        <v>0</v>
      </c>
      <c r="AQ35" s="19">
        <f t="shared" si="19"/>
        <v>0</v>
      </c>
      <c r="AR35" s="19">
        <f t="shared" si="19"/>
        <v>0</v>
      </c>
      <c r="AS35" s="19">
        <f t="shared" si="19"/>
        <v>0</v>
      </c>
      <c r="AT35" s="19">
        <f t="shared" si="19"/>
        <v>0</v>
      </c>
      <c r="AU35" s="19">
        <f t="shared" si="19"/>
        <v>0</v>
      </c>
      <c r="AV35" s="19">
        <f t="shared" si="19"/>
        <v>0</v>
      </c>
      <c r="AW35" s="19">
        <f t="shared" si="19"/>
        <v>0</v>
      </c>
      <c r="AX35" s="19">
        <f t="shared" si="19"/>
        <v>0</v>
      </c>
      <c r="AY35" s="19">
        <f t="shared" si="19"/>
        <v>0</v>
      </c>
      <c r="AZ35" s="19">
        <f t="shared" si="19"/>
        <v>0</v>
      </c>
      <c r="BA35" s="19">
        <f t="shared" si="19"/>
        <v>0</v>
      </c>
      <c r="BB35" s="19">
        <f t="shared" si="19"/>
        <v>0</v>
      </c>
      <c r="BC35" s="19">
        <f t="shared" si="19"/>
        <v>0</v>
      </c>
      <c r="BD35" s="19">
        <f t="shared" si="19"/>
        <v>0</v>
      </c>
      <c r="BE35" s="19">
        <f t="shared" si="19"/>
        <v>0</v>
      </c>
      <c r="BF35" s="19">
        <f t="shared" si="19"/>
        <v>0</v>
      </c>
      <c r="BG35" s="19">
        <f t="shared" si="19"/>
        <v>0</v>
      </c>
      <c r="BH35" s="19">
        <f t="shared" si="19"/>
        <v>0</v>
      </c>
      <c r="BI35" s="19">
        <f t="shared" si="19"/>
        <v>0</v>
      </c>
      <c r="BJ35" s="19">
        <f t="shared" si="19"/>
        <v>0</v>
      </c>
      <c r="BK35" s="19">
        <f t="shared" si="19"/>
        <v>0</v>
      </c>
      <c r="BL35" s="19">
        <f t="shared" si="19"/>
        <v>0</v>
      </c>
      <c r="BM35" s="19">
        <f t="shared" si="19"/>
        <v>0</v>
      </c>
      <c r="BN35" s="19">
        <f t="shared" si="19"/>
        <v>0</v>
      </c>
      <c r="BO35" s="19">
        <f t="shared" si="19"/>
        <v>0</v>
      </c>
      <c r="BP35" s="19">
        <f t="shared" ref="BP35:BQ35" si="20">BP34*BP22</f>
        <v>0</v>
      </c>
      <c r="BQ35" s="19">
        <f t="shared" si="20"/>
        <v>0</v>
      </c>
      <c r="BR35" s="15">
        <f>SUM(C35:BM35)/60</f>
        <v>0</v>
      </c>
      <c r="BS35" s="13"/>
    </row>
    <row r="36" spans="1:74" ht="24.75" thickBot="1">
      <c r="A36" s="22"/>
      <c r="B36" s="23"/>
      <c r="C36" s="24">
        <v>1.538</v>
      </c>
      <c r="D36" s="34">
        <v>1.538</v>
      </c>
      <c r="E36" s="34">
        <v>1.538</v>
      </c>
      <c r="F36" s="34">
        <v>1.538</v>
      </c>
      <c r="G36" s="34">
        <v>1.538</v>
      </c>
      <c r="H36" s="34">
        <v>1.538</v>
      </c>
      <c r="I36" s="34">
        <v>1.538</v>
      </c>
      <c r="J36" s="34">
        <v>1.538</v>
      </c>
      <c r="K36" s="34">
        <v>1.538</v>
      </c>
      <c r="L36" s="34">
        <v>1.538</v>
      </c>
      <c r="M36" s="34">
        <v>1.538</v>
      </c>
      <c r="N36" s="34">
        <v>1.538</v>
      </c>
      <c r="O36" s="34">
        <v>1.538</v>
      </c>
      <c r="P36" s="34">
        <v>1.538</v>
      </c>
      <c r="Q36" s="34">
        <v>1.538</v>
      </c>
      <c r="R36" s="34">
        <v>1.538</v>
      </c>
      <c r="S36" s="34">
        <v>1.538</v>
      </c>
      <c r="T36" s="34">
        <v>1.538</v>
      </c>
      <c r="U36" s="34">
        <v>1.538</v>
      </c>
      <c r="V36" s="34">
        <v>1.538</v>
      </c>
      <c r="W36" s="34">
        <v>1.538</v>
      </c>
      <c r="X36" s="34">
        <v>1.538</v>
      </c>
      <c r="Y36" s="34">
        <v>1.538</v>
      </c>
      <c r="Z36" s="34">
        <v>1.538</v>
      </c>
      <c r="AA36" s="34">
        <v>1.538</v>
      </c>
      <c r="AB36" s="35">
        <v>2.85</v>
      </c>
      <c r="AC36" s="34">
        <v>1.538</v>
      </c>
      <c r="AD36" s="34">
        <v>1.538</v>
      </c>
      <c r="AE36" s="34">
        <v>1.538</v>
      </c>
      <c r="AF36" s="34">
        <v>1.538</v>
      </c>
      <c r="AG36" s="35">
        <v>1.66</v>
      </c>
      <c r="AH36" s="34">
        <v>1.538</v>
      </c>
      <c r="AI36" s="35">
        <v>1.81</v>
      </c>
      <c r="AJ36" s="35">
        <v>3.33</v>
      </c>
      <c r="AK36" s="34">
        <v>1.538</v>
      </c>
      <c r="AL36" s="35">
        <v>2</v>
      </c>
      <c r="AM36" s="35">
        <v>2</v>
      </c>
      <c r="AN36" s="35">
        <v>1.81</v>
      </c>
      <c r="AO36" s="35">
        <v>2</v>
      </c>
      <c r="AP36" s="34">
        <v>1.538</v>
      </c>
      <c r="AQ36" s="35">
        <v>2</v>
      </c>
      <c r="AR36" s="34">
        <v>1.538</v>
      </c>
      <c r="AS36" s="34">
        <v>1.538</v>
      </c>
      <c r="AT36" s="35">
        <v>1.81</v>
      </c>
      <c r="AU36" s="34">
        <v>1.538</v>
      </c>
      <c r="AV36" s="34">
        <v>1.538</v>
      </c>
      <c r="AW36" s="34">
        <v>1.538</v>
      </c>
      <c r="AX36" s="34">
        <v>1.538</v>
      </c>
      <c r="AY36" s="34">
        <v>1.538</v>
      </c>
      <c r="AZ36" s="35">
        <v>2.2200000000000002</v>
      </c>
      <c r="BA36" s="35">
        <v>2.2200000000000002</v>
      </c>
      <c r="BB36" s="34">
        <v>1.538</v>
      </c>
      <c r="BC36" s="34">
        <v>1.538</v>
      </c>
      <c r="BD36" s="34">
        <v>1.538</v>
      </c>
      <c r="BE36" s="34">
        <v>1.538</v>
      </c>
      <c r="BF36" s="34">
        <v>1.538</v>
      </c>
      <c r="BG36" s="34">
        <v>1.538</v>
      </c>
      <c r="BH36" s="34">
        <v>1.538</v>
      </c>
      <c r="BI36" s="34">
        <v>1.538</v>
      </c>
      <c r="BJ36" s="34">
        <v>1.538</v>
      </c>
      <c r="BK36" s="34">
        <v>1.538</v>
      </c>
      <c r="BL36" s="34">
        <v>1.538</v>
      </c>
      <c r="BM36" s="34">
        <v>1.538</v>
      </c>
      <c r="BN36" s="35">
        <v>2.2200000000000002</v>
      </c>
      <c r="BO36" s="35">
        <v>1.66</v>
      </c>
      <c r="BP36" s="35">
        <v>2.2200000000000002</v>
      </c>
      <c r="BQ36" s="34">
        <v>1.538</v>
      </c>
      <c r="BR36" s="34">
        <v>1.538</v>
      </c>
      <c r="BS36" s="34">
        <v>1.538</v>
      </c>
      <c r="BT36" s="34">
        <v>1.538</v>
      </c>
      <c r="BU36" s="34">
        <v>1.538</v>
      </c>
      <c r="BV36" s="34">
        <v>1.538</v>
      </c>
    </row>
    <row r="37" spans="1:74">
      <c r="A37" s="141" t="s">
        <v>101</v>
      </c>
      <c r="B37" s="14" t="s">
        <v>102</v>
      </c>
      <c r="C37" s="34">
        <v>1</v>
      </c>
      <c r="D37" s="34">
        <v>1</v>
      </c>
      <c r="E37" s="34">
        <v>1</v>
      </c>
      <c r="F37" s="34">
        <v>0</v>
      </c>
      <c r="G37" s="34">
        <v>0</v>
      </c>
      <c r="H37" s="34">
        <v>0</v>
      </c>
      <c r="I37" s="34">
        <v>0</v>
      </c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4">
        <v>1</v>
      </c>
      <c r="Q37" s="34">
        <v>0</v>
      </c>
      <c r="R37" s="34">
        <v>1</v>
      </c>
      <c r="S37" s="34">
        <v>1</v>
      </c>
      <c r="T37" s="34">
        <v>1</v>
      </c>
      <c r="U37" s="34">
        <v>1</v>
      </c>
      <c r="V37" s="34">
        <v>0</v>
      </c>
      <c r="W37" s="34">
        <v>1</v>
      </c>
      <c r="X37" s="34">
        <v>1</v>
      </c>
      <c r="Y37" s="34">
        <v>1</v>
      </c>
      <c r="Z37" s="34">
        <v>0</v>
      </c>
      <c r="AA37" s="34"/>
      <c r="AB37" s="34">
        <v>1</v>
      </c>
      <c r="AC37" s="34">
        <v>1</v>
      </c>
      <c r="AD37" s="34">
        <v>1</v>
      </c>
      <c r="AE37" s="34">
        <v>1</v>
      </c>
      <c r="AF37" s="34">
        <v>1</v>
      </c>
      <c r="AG37" s="34">
        <v>1</v>
      </c>
      <c r="AH37" s="34">
        <v>1</v>
      </c>
      <c r="AI37" s="34">
        <v>1</v>
      </c>
      <c r="AJ37" s="34">
        <v>0</v>
      </c>
      <c r="AK37" s="34">
        <v>1</v>
      </c>
      <c r="AL37" s="34">
        <v>0</v>
      </c>
      <c r="AM37" s="34">
        <v>1</v>
      </c>
      <c r="AN37" s="34">
        <v>1</v>
      </c>
      <c r="AO37" s="34">
        <v>1</v>
      </c>
      <c r="AP37" s="34">
        <v>1</v>
      </c>
      <c r="AQ37" s="34">
        <v>1</v>
      </c>
      <c r="AR37" s="34">
        <v>1</v>
      </c>
      <c r="AS37" s="34">
        <v>1</v>
      </c>
      <c r="AT37" s="34">
        <v>1</v>
      </c>
      <c r="AU37" s="34">
        <v>1</v>
      </c>
      <c r="AV37" s="34">
        <v>0</v>
      </c>
      <c r="AW37" s="34">
        <v>1</v>
      </c>
      <c r="AX37" s="34">
        <v>0</v>
      </c>
      <c r="AY37" s="34">
        <v>0</v>
      </c>
      <c r="AZ37" s="34">
        <v>1</v>
      </c>
      <c r="BA37" s="34">
        <v>1</v>
      </c>
      <c r="BB37" s="34">
        <v>0</v>
      </c>
      <c r="BC37" s="34">
        <v>0</v>
      </c>
      <c r="BD37" s="34">
        <v>1</v>
      </c>
      <c r="BE37" s="34">
        <v>1</v>
      </c>
      <c r="BF37" s="34">
        <v>1</v>
      </c>
      <c r="BG37" s="34">
        <v>1</v>
      </c>
      <c r="BH37" s="34">
        <v>1</v>
      </c>
      <c r="BI37" s="34">
        <v>1</v>
      </c>
      <c r="BJ37" s="34">
        <v>1</v>
      </c>
      <c r="BK37" s="34">
        <v>1</v>
      </c>
      <c r="BL37" s="34">
        <v>1</v>
      </c>
      <c r="BM37" s="34">
        <v>1</v>
      </c>
      <c r="BN37" s="34">
        <v>1</v>
      </c>
      <c r="BO37" s="34">
        <v>1</v>
      </c>
      <c r="BP37" s="34">
        <v>1</v>
      </c>
      <c r="BQ37" s="34"/>
      <c r="BR37" s="28"/>
      <c r="BS37" s="13"/>
      <c r="BT37" s="5">
        <v>59</v>
      </c>
      <c r="BU37" s="5">
        <f t="shared" ref="BU37:BU44" si="21">(BR37*100)/BT37</f>
        <v>0</v>
      </c>
    </row>
    <row r="38" spans="1:74">
      <c r="A38" s="142"/>
      <c r="B38" s="17" t="s">
        <v>174</v>
      </c>
      <c r="C38" s="34">
        <v>1</v>
      </c>
      <c r="D38" s="34">
        <v>1</v>
      </c>
      <c r="E38" s="34">
        <v>1</v>
      </c>
      <c r="F38" s="34">
        <v>1</v>
      </c>
      <c r="G38" s="34">
        <v>1</v>
      </c>
      <c r="H38" s="34">
        <v>0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4">
        <v>1</v>
      </c>
      <c r="Q38" s="34">
        <v>1</v>
      </c>
      <c r="R38" s="34">
        <v>1</v>
      </c>
      <c r="S38" s="34">
        <v>1</v>
      </c>
      <c r="T38" s="34">
        <v>0</v>
      </c>
      <c r="U38" s="34">
        <v>0</v>
      </c>
      <c r="V38" s="34">
        <v>1</v>
      </c>
      <c r="W38" s="34">
        <v>1</v>
      </c>
      <c r="X38" s="34">
        <v>1</v>
      </c>
      <c r="Y38" s="34">
        <v>1</v>
      </c>
      <c r="Z38" s="34">
        <v>1</v>
      </c>
      <c r="AA38" s="34"/>
      <c r="AB38" s="34">
        <v>1</v>
      </c>
      <c r="AC38" s="34">
        <v>1</v>
      </c>
      <c r="AD38" s="34">
        <v>1</v>
      </c>
      <c r="AE38" s="34">
        <v>1</v>
      </c>
      <c r="AF38" s="34">
        <v>1</v>
      </c>
      <c r="AG38" s="34">
        <v>1</v>
      </c>
      <c r="AH38" s="34">
        <v>1</v>
      </c>
      <c r="AI38" s="34">
        <v>1</v>
      </c>
      <c r="AJ38" s="35" t="s">
        <v>176</v>
      </c>
      <c r="AK38" s="34">
        <v>1</v>
      </c>
      <c r="AL38" s="34">
        <v>1</v>
      </c>
      <c r="AM38" s="34">
        <v>1</v>
      </c>
      <c r="AN38" s="34">
        <v>0</v>
      </c>
      <c r="AO38" s="34">
        <v>1</v>
      </c>
      <c r="AP38" s="34">
        <v>1</v>
      </c>
      <c r="AQ38" s="34">
        <v>1</v>
      </c>
      <c r="AR38" s="34">
        <v>0</v>
      </c>
      <c r="AS38" s="34">
        <v>0</v>
      </c>
      <c r="AT38" s="34">
        <v>1</v>
      </c>
      <c r="AU38" s="34">
        <v>1</v>
      </c>
      <c r="AV38" s="34">
        <v>1</v>
      </c>
      <c r="AW38" s="34">
        <v>1</v>
      </c>
      <c r="AX38" s="34">
        <v>1</v>
      </c>
      <c r="AY38" s="34">
        <v>1</v>
      </c>
      <c r="AZ38" s="34">
        <v>1</v>
      </c>
      <c r="BA38" s="34">
        <v>1</v>
      </c>
      <c r="BB38" s="34">
        <v>1</v>
      </c>
      <c r="BC38" s="34">
        <v>0</v>
      </c>
      <c r="BD38" s="34">
        <v>1</v>
      </c>
      <c r="BE38" s="34">
        <v>1</v>
      </c>
      <c r="BF38" s="34">
        <v>1</v>
      </c>
      <c r="BG38" s="34">
        <v>1</v>
      </c>
      <c r="BH38" s="34">
        <v>1</v>
      </c>
      <c r="BI38" s="34">
        <v>1</v>
      </c>
      <c r="BJ38" s="34">
        <v>1</v>
      </c>
      <c r="BK38" s="34">
        <v>1</v>
      </c>
      <c r="BL38" s="34">
        <v>1</v>
      </c>
      <c r="BM38" s="34">
        <v>1</v>
      </c>
      <c r="BN38" s="34">
        <v>1</v>
      </c>
      <c r="BO38" s="34">
        <v>1</v>
      </c>
      <c r="BP38" s="34">
        <v>1</v>
      </c>
      <c r="BQ38" s="34"/>
      <c r="BR38" s="28"/>
      <c r="BS38" s="13"/>
      <c r="BT38" s="5">
        <v>59</v>
      </c>
      <c r="BU38" s="5">
        <f t="shared" si="21"/>
        <v>0</v>
      </c>
    </row>
    <row r="39" spans="1:74">
      <c r="A39" s="142"/>
      <c r="B39" s="17" t="s">
        <v>103</v>
      </c>
      <c r="C39" s="34">
        <v>1</v>
      </c>
      <c r="D39" s="34">
        <v>1</v>
      </c>
      <c r="E39" s="34">
        <v>1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4">
        <v>1</v>
      </c>
      <c r="L39" s="34">
        <v>0</v>
      </c>
      <c r="M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4">
        <v>1</v>
      </c>
      <c r="U39" s="34">
        <v>1</v>
      </c>
      <c r="V39" s="34">
        <v>0</v>
      </c>
      <c r="W39" s="34">
        <v>1</v>
      </c>
      <c r="X39" s="34">
        <v>1</v>
      </c>
      <c r="Y39" s="34">
        <v>1</v>
      </c>
      <c r="Z39" s="34">
        <v>1</v>
      </c>
      <c r="AA39" s="34"/>
      <c r="AB39" s="34">
        <v>1</v>
      </c>
      <c r="AC39" s="34">
        <v>1</v>
      </c>
      <c r="AD39" s="34">
        <v>1</v>
      </c>
      <c r="AE39" s="34">
        <v>1</v>
      </c>
      <c r="AF39" s="34">
        <v>1</v>
      </c>
      <c r="AG39" s="34">
        <v>1</v>
      </c>
      <c r="AH39" s="34">
        <v>1</v>
      </c>
      <c r="AI39" s="34">
        <v>0</v>
      </c>
      <c r="AJ39" s="35" t="s">
        <v>176</v>
      </c>
      <c r="AK39" s="34">
        <v>1</v>
      </c>
      <c r="AL39" s="34">
        <v>0</v>
      </c>
      <c r="AM39" s="34">
        <v>0</v>
      </c>
      <c r="AN39" s="34">
        <v>1</v>
      </c>
      <c r="AO39" s="34">
        <v>1</v>
      </c>
      <c r="AP39" s="34">
        <v>0</v>
      </c>
      <c r="AQ39" s="34">
        <v>1</v>
      </c>
      <c r="AR39" s="34">
        <v>1</v>
      </c>
      <c r="AS39" s="34">
        <v>0</v>
      </c>
      <c r="AT39" s="34">
        <v>1</v>
      </c>
      <c r="AU39" s="34">
        <v>1</v>
      </c>
      <c r="AV39" s="34">
        <v>1</v>
      </c>
      <c r="AW39" s="34">
        <v>1</v>
      </c>
      <c r="AX39" s="34">
        <v>1</v>
      </c>
      <c r="AY39" s="34">
        <v>1</v>
      </c>
      <c r="AZ39" s="34">
        <v>1</v>
      </c>
      <c r="BA39" s="34">
        <v>1</v>
      </c>
      <c r="BB39" s="34">
        <v>1</v>
      </c>
      <c r="BC39" s="34">
        <v>1</v>
      </c>
      <c r="BD39" s="34">
        <v>1</v>
      </c>
      <c r="BE39" s="34">
        <v>1</v>
      </c>
      <c r="BF39" s="34">
        <v>0</v>
      </c>
      <c r="BG39" s="34">
        <v>1</v>
      </c>
      <c r="BH39" s="34">
        <v>1</v>
      </c>
      <c r="BI39" s="34">
        <v>1</v>
      </c>
      <c r="BJ39" s="34">
        <v>1</v>
      </c>
      <c r="BK39" s="34">
        <v>0</v>
      </c>
      <c r="BL39" s="34">
        <v>1</v>
      </c>
      <c r="BM39" s="34">
        <v>0</v>
      </c>
      <c r="BN39" s="34">
        <v>1</v>
      </c>
      <c r="BO39" s="34">
        <v>1</v>
      </c>
      <c r="BP39" s="34">
        <v>1</v>
      </c>
      <c r="BQ39" s="34"/>
      <c r="BR39" s="28"/>
      <c r="BS39" s="13"/>
      <c r="BT39" s="5">
        <v>59</v>
      </c>
      <c r="BU39" s="5">
        <f t="shared" si="21"/>
        <v>0</v>
      </c>
    </row>
    <row r="40" spans="1:74">
      <c r="A40" s="142"/>
      <c r="B40" s="17" t="s">
        <v>104</v>
      </c>
      <c r="C40" s="34">
        <v>1</v>
      </c>
      <c r="D40" s="34">
        <v>1</v>
      </c>
      <c r="E40" s="34">
        <v>1</v>
      </c>
      <c r="F40" s="34">
        <v>1</v>
      </c>
      <c r="G40" s="34">
        <v>1</v>
      </c>
      <c r="H40" s="34">
        <v>0</v>
      </c>
      <c r="I40" s="34">
        <v>1</v>
      </c>
      <c r="J40" s="34">
        <v>1</v>
      </c>
      <c r="K40" s="34">
        <v>1</v>
      </c>
      <c r="L40" s="34">
        <v>1</v>
      </c>
      <c r="M40" s="34">
        <v>1</v>
      </c>
      <c r="N40" s="34">
        <v>1</v>
      </c>
      <c r="O40" s="34">
        <v>1</v>
      </c>
      <c r="P40" s="34">
        <v>1</v>
      </c>
      <c r="Q40" s="34">
        <v>1</v>
      </c>
      <c r="R40" s="34">
        <v>1</v>
      </c>
      <c r="S40" s="34">
        <v>1</v>
      </c>
      <c r="T40" s="34">
        <v>1</v>
      </c>
      <c r="U40" s="34">
        <v>1</v>
      </c>
      <c r="V40" s="34">
        <v>0</v>
      </c>
      <c r="W40" s="34">
        <v>1</v>
      </c>
      <c r="X40" s="34">
        <v>1</v>
      </c>
      <c r="Y40" s="34">
        <v>1</v>
      </c>
      <c r="Z40" s="34">
        <v>1</v>
      </c>
      <c r="AA40" s="34"/>
      <c r="AB40" s="34">
        <v>0</v>
      </c>
      <c r="AC40" s="34">
        <v>1</v>
      </c>
      <c r="AD40" s="34">
        <v>1</v>
      </c>
      <c r="AE40" s="34">
        <v>1</v>
      </c>
      <c r="AF40" s="34">
        <v>1</v>
      </c>
      <c r="AG40" s="34">
        <v>1</v>
      </c>
      <c r="AH40" s="34">
        <v>1</v>
      </c>
      <c r="AI40" s="34">
        <v>1</v>
      </c>
      <c r="AJ40" s="35" t="s">
        <v>176</v>
      </c>
      <c r="AK40" s="34">
        <v>1</v>
      </c>
      <c r="AL40" s="34">
        <v>0</v>
      </c>
      <c r="AM40" s="34">
        <v>0</v>
      </c>
      <c r="AN40" s="34">
        <v>1</v>
      </c>
      <c r="AO40" s="34">
        <v>1</v>
      </c>
      <c r="AP40" s="34">
        <v>0</v>
      </c>
      <c r="AQ40" s="34">
        <v>0</v>
      </c>
      <c r="AR40" s="34">
        <v>1</v>
      </c>
      <c r="AS40" s="34">
        <v>0</v>
      </c>
      <c r="AT40" s="34">
        <v>1</v>
      </c>
      <c r="AU40" s="34">
        <v>1</v>
      </c>
      <c r="AV40" s="34">
        <v>1</v>
      </c>
      <c r="AW40" s="34">
        <v>1</v>
      </c>
      <c r="AX40" s="34">
        <v>1</v>
      </c>
      <c r="AY40" s="34">
        <v>1</v>
      </c>
      <c r="AZ40" s="34">
        <v>1</v>
      </c>
      <c r="BA40" s="34">
        <v>1</v>
      </c>
      <c r="BB40" s="34">
        <v>1</v>
      </c>
      <c r="BC40" s="34">
        <v>0</v>
      </c>
      <c r="BD40" s="34">
        <v>1</v>
      </c>
      <c r="BE40" s="34">
        <v>1</v>
      </c>
      <c r="BF40" s="34">
        <v>1</v>
      </c>
      <c r="BG40" s="34">
        <v>1</v>
      </c>
      <c r="BH40" s="34">
        <v>0</v>
      </c>
      <c r="BI40" s="34">
        <v>1</v>
      </c>
      <c r="BJ40" s="34">
        <v>1</v>
      </c>
      <c r="BK40" s="34">
        <v>1</v>
      </c>
      <c r="BL40" s="34">
        <v>1</v>
      </c>
      <c r="BM40" s="34">
        <v>0</v>
      </c>
      <c r="BN40" s="34">
        <v>1</v>
      </c>
      <c r="BO40" s="34">
        <v>0</v>
      </c>
      <c r="BP40" s="34">
        <v>1</v>
      </c>
      <c r="BQ40" s="34"/>
      <c r="BR40" s="28"/>
      <c r="BS40" s="13"/>
      <c r="BT40" s="5">
        <v>58</v>
      </c>
      <c r="BU40" s="5">
        <f t="shared" si="21"/>
        <v>0</v>
      </c>
    </row>
    <row r="41" spans="1:74">
      <c r="A41" s="142"/>
      <c r="B41" s="17" t="s">
        <v>105</v>
      </c>
      <c r="C41" s="34">
        <v>1</v>
      </c>
      <c r="D41" s="34">
        <v>1</v>
      </c>
      <c r="E41" s="34">
        <v>1</v>
      </c>
      <c r="F41" s="34">
        <v>0</v>
      </c>
      <c r="G41" s="34">
        <v>1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1</v>
      </c>
      <c r="O41" s="34">
        <v>1</v>
      </c>
      <c r="P41" s="34">
        <v>1</v>
      </c>
      <c r="Q41" s="34">
        <v>0</v>
      </c>
      <c r="R41" s="34">
        <v>0</v>
      </c>
      <c r="S41" s="34">
        <v>0</v>
      </c>
      <c r="T41" s="34">
        <v>1</v>
      </c>
      <c r="U41" s="34">
        <v>0</v>
      </c>
      <c r="V41" s="34">
        <v>1</v>
      </c>
      <c r="W41" s="34">
        <v>0</v>
      </c>
      <c r="X41" s="34">
        <v>1</v>
      </c>
      <c r="Y41" s="34">
        <v>0</v>
      </c>
      <c r="Z41" s="34">
        <v>1</v>
      </c>
      <c r="AA41" s="34"/>
      <c r="AB41" s="34">
        <v>0</v>
      </c>
      <c r="AC41" s="34">
        <v>1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5" t="s">
        <v>176</v>
      </c>
      <c r="AK41" s="34">
        <v>1</v>
      </c>
      <c r="AL41" s="34">
        <v>1</v>
      </c>
      <c r="AM41" s="34">
        <v>1</v>
      </c>
      <c r="AN41" s="34">
        <v>1</v>
      </c>
      <c r="AO41" s="34">
        <v>1</v>
      </c>
      <c r="AP41" s="34">
        <v>1</v>
      </c>
      <c r="AQ41" s="34">
        <v>0</v>
      </c>
      <c r="AR41" s="34">
        <v>1</v>
      </c>
      <c r="AS41" s="34">
        <v>1</v>
      </c>
      <c r="AT41" s="34">
        <v>1</v>
      </c>
      <c r="AU41" s="34">
        <v>0</v>
      </c>
      <c r="AV41" s="34">
        <v>0</v>
      </c>
      <c r="AW41" s="34">
        <v>0</v>
      </c>
      <c r="AX41" s="34">
        <v>1</v>
      </c>
      <c r="AY41" s="34">
        <v>1</v>
      </c>
      <c r="AZ41" s="34">
        <v>0</v>
      </c>
      <c r="BA41" s="34">
        <v>1</v>
      </c>
      <c r="BB41" s="34">
        <v>0</v>
      </c>
      <c r="BC41" s="34">
        <v>0</v>
      </c>
      <c r="BD41" s="34">
        <v>0</v>
      </c>
      <c r="BE41" s="34">
        <v>1</v>
      </c>
      <c r="BF41" s="34">
        <v>0</v>
      </c>
      <c r="BG41" s="34">
        <v>0</v>
      </c>
      <c r="BH41" s="34">
        <v>1</v>
      </c>
      <c r="BI41" s="34">
        <v>1</v>
      </c>
      <c r="BJ41" s="34">
        <v>1</v>
      </c>
      <c r="BK41" s="34">
        <v>0</v>
      </c>
      <c r="BL41" s="34">
        <v>1</v>
      </c>
      <c r="BM41" s="34">
        <v>0</v>
      </c>
      <c r="BN41" s="34">
        <v>0</v>
      </c>
      <c r="BO41" s="34">
        <v>1</v>
      </c>
      <c r="BP41" s="34">
        <v>1</v>
      </c>
      <c r="BQ41" s="34"/>
      <c r="BR41" s="28"/>
      <c r="BS41" s="13"/>
      <c r="BT41" s="5">
        <v>59</v>
      </c>
      <c r="BU41" s="5">
        <f t="shared" si="21"/>
        <v>0</v>
      </c>
    </row>
    <row r="42" spans="1:74" ht="20.25" customHeight="1">
      <c r="A42" s="142"/>
      <c r="B42" s="17" t="s">
        <v>106</v>
      </c>
      <c r="C42" s="34">
        <v>1</v>
      </c>
      <c r="D42" s="34">
        <v>1</v>
      </c>
      <c r="E42" s="34">
        <v>1</v>
      </c>
      <c r="F42" s="34">
        <v>0</v>
      </c>
      <c r="G42" s="34">
        <v>1</v>
      </c>
      <c r="H42" s="34">
        <v>0</v>
      </c>
      <c r="I42" s="34">
        <v>1</v>
      </c>
      <c r="J42" s="34">
        <v>1</v>
      </c>
      <c r="K42" s="34">
        <v>1</v>
      </c>
      <c r="L42" s="34">
        <v>1</v>
      </c>
      <c r="M42" s="34">
        <v>1</v>
      </c>
      <c r="N42" s="34">
        <v>1</v>
      </c>
      <c r="O42" s="34">
        <v>1</v>
      </c>
      <c r="P42" s="34">
        <v>1</v>
      </c>
      <c r="Q42" s="34">
        <v>1</v>
      </c>
      <c r="R42" s="34">
        <v>1</v>
      </c>
      <c r="S42" s="34">
        <v>1</v>
      </c>
      <c r="T42" s="34">
        <v>1</v>
      </c>
      <c r="U42" s="34">
        <v>1</v>
      </c>
      <c r="V42" s="34">
        <v>1</v>
      </c>
      <c r="W42" s="34">
        <v>1</v>
      </c>
      <c r="X42" s="34">
        <v>1</v>
      </c>
      <c r="Y42" s="34">
        <v>0</v>
      </c>
      <c r="Z42" s="34">
        <v>1</v>
      </c>
      <c r="AA42" s="34"/>
      <c r="AB42" s="34">
        <v>1</v>
      </c>
      <c r="AC42" s="34">
        <v>0</v>
      </c>
      <c r="AD42" s="34">
        <v>1</v>
      </c>
      <c r="AE42" s="34">
        <v>1</v>
      </c>
      <c r="AF42" s="34">
        <v>1</v>
      </c>
      <c r="AG42" s="34">
        <v>0</v>
      </c>
      <c r="AH42" s="34">
        <v>1</v>
      </c>
      <c r="AI42" s="34">
        <v>1</v>
      </c>
      <c r="AJ42" s="35" t="s">
        <v>176</v>
      </c>
      <c r="AK42" s="34">
        <v>1</v>
      </c>
      <c r="AL42" s="34">
        <v>1</v>
      </c>
      <c r="AM42" s="34">
        <v>1</v>
      </c>
      <c r="AN42" s="34">
        <v>1</v>
      </c>
      <c r="AO42" s="34">
        <v>1</v>
      </c>
      <c r="AP42" s="34">
        <v>1</v>
      </c>
      <c r="AQ42" s="34">
        <v>0</v>
      </c>
      <c r="AR42" s="34">
        <v>0</v>
      </c>
      <c r="AS42" s="34">
        <v>1</v>
      </c>
      <c r="AT42" s="34">
        <v>0</v>
      </c>
      <c r="AU42" s="34">
        <v>1</v>
      </c>
      <c r="AV42" s="34">
        <v>1</v>
      </c>
      <c r="AW42" s="34">
        <v>1</v>
      </c>
      <c r="AX42" s="34">
        <v>1</v>
      </c>
      <c r="AY42" s="34">
        <v>1</v>
      </c>
      <c r="AZ42" s="34">
        <v>1</v>
      </c>
      <c r="BA42" s="34">
        <v>1</v>
      </c>
      <c r="BB42" s="34">
        <v>0</v>
      </c>
      <c r="BC42" s="34">
        <v>1</v>
      </c>
      <c r="BD42" s="34">
        <v>1</v>
      </c>
      <c r="BE42" s="34">
        <v>1</v>
      </c>
      <c r="BF42" s="34">
        <v>1</v>
      </c>
      <c r="BG42" s="34">
        <v>1</v>
      </c>
      <c r="BH42" s="34">
        <v>1</v>
      </c>
      <c r="BI42" s="34">
        <v>1</v>
      </c>
      <c r="BJ42" s="34">
        <v>1</v>
      </c>
      <c r="BK42" s="34">
        <v>1</v>
      </c>
      <c r="BL42" s="34">
        <v>1</v>
      </c>
      <c r="BM42" s="34">
        <v>0</v>
      </c>
      <c r="BN42" s="34">
        <v>1</v>
      </c>
      <c r="BO42" s="34">
        <v>1</v>
      </c>
      <c r="BP42" s="34">
        <v>1</v>
      </c>
      <c r="BQ42" s="34"/>
      <c r="BR42" s="28"/>
      <c r="BS42" s="13"/>
      <c r="BT42" s="5">
        <v>58</v>
      </c>
      <c r="BU42" s="5">
        <f t="shared" si="21"/>
        <v>0</v>
      </c>
    </row>
    <row r="43" spans="1:74">
      <c r="A43" s="142"/>
      <c r="B43" s="17" t="s">
        <v>107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34">
        <v>1</v>
      </c>
      <c r="J43" s="34">
        <v>1</v>
      </c>
      <c r="K43" s="34">
        <v>1</v>
      </c>
      <c r="L43" s="34">
        <v>1</v>
      </c>
      <c r="M43" s="34">
        <v>1</v>
      </c>
      <c r="N43" s="34">
        <v>1</v>
      </c>
      <c r="O43" s="34">
        <v>1</v>
      </c>
      <c r="P43" s="34">
        <v>1</v>
      </c>
      <c r="Q43" s="34">
        <v>1</v>
      </c>
      <c r="R43" s="34">
        <v>1</v>
      </c>
      <c r="S43" s="34">
        <v>1</v>
      </c>
      <c r="T43" s="34">
        <v>1</v>
      </c>
      <c r="U43" s="34">
        <v>1</v>
      </c>
      <c r="V43" s="34">
        <v>1</v>
      </c>
      <c r="W43" s="34">
        <v>1</v>
      </c>
      <c r="X43" s="34">
        <v>1</v>
      </c>
      <c r="Y43" s="34">
        <v>1</v>
      </c>
      <c r="Z43" s="34">
        <v>1</v>
      </c>
      <c r="AA43" s="34"/>
      <c r="AB43" s="35" t="s">
        <v>176</v>
      </c>
      <c r="AC43" s="34">
        <v>1</v>
      </c>
      <c r="AD43" s="34">
        <v>1</v>
      </c>
      <c r="AE43" s="34">
        <v>1</v>
      </c>
      <c r="AF43" s="34">
        <v>1</v>
      </c>
      <c r="AG43" s="34">
        <v>0</v>
      </c>
      <c r="AH43" s="34">
        <v>1</v>
      </c>
      <c r="AI43" s="34">
        <v>1</v>
      </c>
      <c r="AJ43" s="34">
        <v>0</v>
      </c>
      <c r="AK43" s="35" t="s">
        <v>176</v>
      </c>
      <c r="AL43" s="34">
        <v>1</v>
      </c>
      <c r="AM43" s="34">
        <v>1</v>
      </c>
      <c r="AN43" s="34">
        <v>1</v>
      </c>
      <c r="AO43" s="34">
        <v>0</v>
      </c>
      <c r="AP43" s="34">
        <v>1</v>
      </c>
      <c r="AQ43" s="34">
        <v>1</v>
      </c>
      <c r="AR43" s="34">
        <v>1</v>
      </c>
      <c r="AS43" s="34">
        <v>1</v>
      </c>
      <c r="AT43" s="34">
        <v>1</v>
      </c>
      <c r="AU43" s="34">
        <v>1</v>
      </c>
      <c r="AV43" s="34">
        <v>1</v>
      </c>
      <c r="AW43" s="34">
        <v>1</v>
      </c>
      <c r="AX43" s="34">
        <v>1</v>
      </c>
      <c r="AY43" s="34">
        <v>1</v>
      </c>
      <c r="AZ43" s="35" t="s">
        <v>176</v>
      </c>
      <c r="BA43" s="35" t="s">
        <v>176</v>
      </c>
      <c r="BB43" s="34">
        <v>1</v>
      </c>
      <c r="BC43" s="34">
        <v>1</v>
      </c>
      <c r="BD43" s="34">
        <v>0</v>
      </c>
      <c r="BE43" s="34">
        <v>1</v>
      </c>
      <c r="BF43" s="34">
        <v>1</v>
      </c>
      <c r="BG43" s="34">
        <v>1</v>
      </c>
      <c r="BH43" s="34">
        <v>1</v>
      </c>
      <c r="BI43" s="34">
        <v>1</v>
      </c>
      <c r="BJ43" s="34">
        <v>1</v>
      </c>
      <c r="BK43" s="34">
        <v>1</v>
      </c>
      <c r="BL43" s="34">
        <v>1</v>
      </c>
      <c r="BM43" s="34">
        <v>1</v>
      </c>
      <c r="BN43" s="35" t="s">
        <v>176</v>
      </c>
      <c r="BO43" s="34">
        <v>1</v>
      </c>
      <c r="BP43" s="35" t="s">
        <v>176</v>
      </c>
      <c r="BQ43" s="34"/>
      <c r="BR43" s="28"/>
      <c r="BS43" s="13"/>
      <c r="BT43" s="5">
        <v>58</v>
      </c>
      <c r="BU43" s="5">
        <f t="shared" si="21"/>
        <v>0</v>
      </c>
    </row>
    <row r="44" spans="1:74" ht="24.75" thickBot="1">
      <c r="A44" s="143"/>
      <c r="B44" s="29" t="s">
        <v>108</v>
      </c>
      <c r="C44" s="34">
        <v>1</v>
      </c>
      <c r="D44" s="34">
        <v>0</v>
      </c>
      <c r="E44" s="34">
        <v>1</v>
      </c>
      <c r="F44" s="34">
        <v>1</v>
      </c>
      <c r="G44" s="34">
        <v>1</v>
      </c>
      <c r="H44" s="34">
        <v>1</v>
      </c>
      <c r="I44" s="34">
        <v>1</v>
      </c>
      <c r="J44" s="34">
        <v>1</v>
      </c>
      <c r="K44" s="34">
        <v>1</v>
      </c>
      <c r="L44" s="34">
        <v>1</v>
      </c>
      <c r="M44" s="34">
        <v>1</v>
      </c>
      <c r="N44" s="34">
        <v>1</v>
      </c>
      <c r="O44" s="34">
        <v>1</v>
      </c>
      <c r="P44" s="34">
        <v>1</v>
      </c>
      <c r="Q44" s="34">
        <v>1</v>
      </c>
      <c r="R44" s="34">
        <v>1</v>
      </c>
      <c r="S44" s="34">
        <v>1</v>
      </c>
      <c r="T44" s="34">
        <v>1</v>
      </c>
      <c r="U44" s="34">
        <v>0</v>
      </c>
      <c r="V44" s="34">
        <v>1</v>
      </c>
      <c r="W44" s="34">
        <v>0</v>
      </c>
      <c r="X44" s="34">
        <v>1</v>
      </c>
      <c r="Y44" s="34">
        <v>1</v>
      </c>
      <c r="Z44" s="34">
        <v>1</v>
      </c>
      <c r="AA44" s="34"/>
      <c r="AB44" s="35" t="s">
        <v>176</v>
      </c>
      <c r="AC44" s="34">
        <v>1</v>
      </c>
      <c r="AD44" s="34">
        <v>1</v>
      </c>
      <c r="AE44" s="34">
        <v>1</v>
      </c>
      <c r="AF44" s="34">
        <v>1</v>
      </c>
      <c r="AG44" s="35" t="s">
        <v>176</v>
      </c>
      <c r="AH44" s="34">
        <v>1</v>
      </c>
      <c r="AI44" s="34">
        <v>1</v>
      </c>
      <c r="AJ44" s="34">
        <v>1</v>
      </c>
      <c r="AK44" s="35" t="s">
        <v>176</v>
      </c>
      <c r="AL44" s="34">
        <v>1</v>
      </c>
      <c r="AM44" s="34">
        <v>1</v>
      </c>
      <c r="AN44" s="34">
        <v>1</v>
      </c>
      <c r="AO44" s="34">
        <v>1</v>
      </c>
      <c r="AP44" s="34">
        <v>1</v>
      </c>
      <c r="AQ44" s="34">
        <v>1</v>
      </c>
      <c r="AR44" s="34">
        <v>1</v>
      </c>
      <c r="AS44" s="34">
        <v>1</v>
      </c>
      <c r="AT44" s="34">
        <v>1</v>
      </c>
      <c r="AU44" s="34">
        <v>1</v>
      </c>
      <c r="AV44" s="34">
        <v>1</v>
      </c>
      <c r="AW44" s="34">
        <v>1</v>
      </c>
      <c r="AX44" s="34">
        <v>1</v>
      </c>
      <c r="AY44" s="34">
        <v>1</v>
      </c>
      <c r="AZ44" s="35" t="s">
        <v>176</v>
      </c>
      <c r="BA44" s="35" t="s">
        <v>176</v>
      </c>
      <c r="BB44" s="34">
        <v>1</v>
      </c>
      <c r="BC44" s="34">
        <v>1</v>
      </c>
      <c r="BD44" s="34">
        <v>1</v>
      </c>
      <c r="BE44" s="34">
        <v>1</v>
      </c>
      <c r="BF44" s="34">
        <v>1</v>
      </c>
      <c r="BG44" s="34">
        <v>1</v>
      </c>
      <c r="BH44" s="34">
        <v>1</v>
      </c>
      <c r="BI44" s="34">
        <v>1</v>
      </c>
      <c r="BJ44" s="34">
        <v>1</v>
      </c>
      <c r="BK44" s="34">
        <v>1</v>
      </c>
      <c r="BL44" s="34">
        <v>1</v>
      </c>
      <c r="BM44" s="34">
        <v>1</v>
      </c>
      <c r="BN44" s="35" t="s">
        <v>176</v>
      </c>
      <c r="BO44" s="35" t="s">
        <v>176</v>
      </c>
      <c r="BP44" s="35" t="s">
        <v>176</v>
      </c>
      <c r="BQ44" s="34"/>
      <c r="BR44" s="28"/>
      <c r="BS44" s="13"/>
      <c r="BT44" s="5">
        <v>58</v>
      </c>
      <c r="BU44" s="5">
        <f t="shared" si="21"/>
        <v>0</v>
      </c>
    </row>
    <row r="45" spans="1:74" ht="24.75" thickBot="1">
      <c r="A45" s="27"/>
      <c r="B45" s="29" t="s">
        <v>109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34">
        <v>1</v>
      </c>
      <c r="J45" s="34">
        <v>1</v>
      </c>
      <c r="K45" s="34">
        <v>1</v>
      </c>
      <c r="L45" s="34">
        <v>1</v>
      </c>
      <c r="M45" s="34">
        <v>1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1</v>
      </c>
      <c r="T45" s="34">
        <v>1</v>
      </c>
      <c r="U45" s="34">
        <v>1</v>
      </c>
      <c r="V45" s="34">
        <v>1</v>
      </c>
      <c r="W45" s="34">
        <v>1</v>
      </c>
      <c r="X45" s="34">
        <v>1</v>
      </c>
      <c r="Y45" s="34">
        <v>1</v>
      </c>
      <c r="Z45" s="34">
        <v>0</v>
      </c>
      <c r="AA45" s="34"/>
      <c r="AB45" s="35" t="s">
        <v>176</v>
      </c>
      <c r="AC45" s="34">
        <v>1</v>
      </c>
      <c r="AD45" s="34">
        <v>1</v>
      </c>
      <c r="AE45" s="34">
        <v>1</v>
      </c>
      <c r="AF45" s="34">
        <v>1</v>
      </c>
      <c r="AG45" s="34">
        <v>1</v>
      </c>
      <c r="AH45" s="34">
        <v>1</v>
      </c>
      <c r="AI45" s="34">
        <v>1</v>
      </c>
      <c r="AJ45" s="34">
        <v>1</v>
      </c>
      <c r="AK45" s="35" t="s">
        <v>176</v>
      </c>
      <c r="AL45" s="34">
        <v>1</v>
      </c>
      <c r="AM45" s="34">
        <v>1</v>
      </c>
      <c r="AN45" s="34">
        <v>0</v>
      </c>
      <c r="AO45" s="34">
        <v>1</v>
      </c>
      <c r="AP45" s="34">
        <v>1</v>
      </c>
      <c r="AQ45" s="34">
        <v>0</v>
      </c>
      <c r="AR45" s="34">
        <v>1</v>
      </c>
      <c r="AS45" s="34">
        <v>1</v>
      </c>
      <c r="AT45" s="34">
        <v>1</v>
      </c>
      <c r="AU45" s="34">
        <v>1</v>
      </c>
      <c r="AV45" s="34">
        <v>1</v>
      </c>
      <c r="AW45" s="34">
        <v>1</v>
      </c>
      <c r="AX45" s="34">
        <v>1</v>
      </c>
      <c r="AY45" s="34">
        <v>1</v>
      </c>
      <c r="AZ45" s="35" t="s">
        <v>176</v>
      </c>
      <c r="BA45" s="35" t="s">
        <v>176</v>
      </c>
      <c r="BB45" s="34">
        <v>1</v>
      </c>
      <c r="BC45" s="34">
        <v>1</v>
      </c>
      <c r="BD45" s="34">
        <v>1</v>
      </c>
      <c r="BE45" s="34">
        <v>1</v>
      </c>
      <c r="BF45" s="34">
        <v>1</v>
      </c>
      <c r="BG45" s="34">
        <v>1</v>
      </c>
      <c r="BH45" s="34">
        <v>1</v>
      </c>
      <c r="BI45" s="34">
        <v>1</v>
      </c>
      <c r="BJ45" s="34">
        <v>1</v>
      </c>
      <c r="BK45" s="34">
        <v>1</v>
      </c>
      <c r="BL45" s="34">
        <v>1</v>
      </c>
      <c r="BM45" s="34">
        <v>1</v>
      </c>
      <c r="BN45" s="35" t="s">
        <v>176</v>
      </c>
      <c r="BO45" s="34">
        <v>1</v>
      </c>
      <c r="BP45" s="35" t="s">
        <v>176</v>
      </c>
      <c r="BQ45" s="34"/>
      <c r="BR45" s="28"/>
      <c r="BS45" s="13"/>
    </row>
    <row r="46" spans="1:74" ht="24.75" thickBot="1">
      <c r="A46" s="27"/>
      <c r="B46" s="29" t="s">
        <v>110</v>
      </c>
      <c r="C46" s="34">
        <v>1</v>
      </c>
      <c r="D46" s="34">
        <v>1</v>
      </c>
      <c r="E46" s="34">
        <v>1</v>
      </c>
      <c r="F46" s="34">
        <v>1</v>
      </c>
      <c r="G46" s="34">
        <v>1</v>
      </c>
      <c r="H46" s="34">
        <v>1</v>
      </c>
      <c r="I46" s="34">
        <v>1</v>
      </c>
      <c r="J46" s="34">
        <v>1</v>
      </c>
      <c r="K46" s="34">
        <v>0</v>
      </c>
      <c r="L46" s="34">
        <v>1</v>
      </c>
      <c r="M46" s="34">
        <v>1</v>
      </c>
      <c r="N46" s="34">
        <v>1</v>
      </c>
      <c r="O46" s="34">
        <v>1</v>
      </c>
      <c r="P46" s="34">
        <v>1</v>
      </c>
      <c r="Q46" s="34">
        <v>1</v>
      </c>
      <c r="R46" s="34">
        <v>1</v>
      </c>
      <c r="S46" s="34">
        <v>1</v>
      </c>
      <c r="T46" s="34">
        <v>1</v>
      </c>
      <c r="U46" s="34">
        <v>1</v>
      </c>
      <c r="V46" s="34">
        <v>1</v>
      </c>
      <c r="W46" s="34">
        <v>1</v>
      </c>
      <c r="X46" s="34">
        <v>1</v>
      </c>
      <c r="Y46" s="34">
        <v>1</v>
      </c>
      <c r="Z46" s="34">
        <v>1</v>
      </c>
      <c r="AA46" s="34"/>
      <c r="AB46" s="35" t="s">
        <v>176</v>
      </c>
      <c r="AC46" s="34">
        <v>1</v>
      </c>
      <c r="AD46" s="34">
        <v>1</v>
      </c>
      <c r="AE46" s="34">
        <v>1</v>
      </c>
      <c r="AF46" s="34">
        <v>1</v>
      </c>
      <c r="AG46" s="34">
        <v>1</v>
      </c>
      <c r="AH46" s="34">
        <v>1</v>
      </c>
      <c r="AI46" s="34">
        <v>1</v>
      </c>
      <c r="AJ46" s="34">
        <v>1</v>
      </c>
      <c r="AK46" s="35" t="s">
        <v>176</v>
      </c>
      <c r="AL46" s="34">
        <v>1</v>
      </c>
      <c r="AM46" s="34">
        <v>1</v>
      </c>
      <c r="AN46" s="34">
        <v>1</v>
      </c>
      <c r="AO46" s="34">
        <v>1</v>
      </c>
      <c r="AP46" s="34">
        <v>1</v>
      </c>
      <c r="AQ46" s="34">
        <v>1</v>
      </c>
      <c r="AR46" s="34">
        <v>0</v>
      </c>
      <c r="AS46" s="34">
        <v>1</v>
      </c>
      <c r="AT46" s="34">
        <v>1</v>
      </c>
      <c r="AU46" s="34">
        <v>1</v>
      </c>
      <c r="AV46" s="34">
        <v>1</v>
      </c>
      <c r="AW46" s="34">
        <v>1</v>
      </c>
      <c r="AX46" s="34">
        <v>1</v>
      </c>
      <c r="AY46" s="34">
        <v>1</v>
      </c>
      <c r="AZ46" s="35" t="s">
        <v>176</v>
      </c>
      <c r="BA46" s="35" t="s">
        <v>176</v>
      </c>
      <c r="BB46" s="34">
        <v>1</v>
      </c>
      <c r="BC46" s="34">
        <v>1</v>
      </c>
      <c r="BD46" s="34">
        <v>1</v>
      </c>
      <c r="BE46" s="34">
        <v>1</v>
      </c>
      <c r="BF46" s="34">
        <v>1</v>
      </c>
      <c r="BG46" s="34">
        <v>1</v>
      </c>
      <c r="BH46" s="34">
        <v>1</v>
      </c>
      <c r="BI46" s="34">
        <v>1</v>
      </c>
      <c r="BJ46" s="34">
        <v>1</v>
      </c>
      <c r="BK46" s="34">
        <v>1</v>
      </c>
      <c r="BL46" s="34">
        <v>1</v>
      </c>
      <c r="BM46" s="34">
        <v>1</v>
      </c>
      <c r="BN46" s="35" t="s">
        <v>176</v>
      </c>
      <c r="BO46" s="34">
        <v>1</v>
      </c>
      <c r="BP46" s="35" t="s">
        <v>176</v>
      </c>
      <c r="BQ46" s="34"/>
      <c r="BR46" s="28"/>
      <c r="BS46" s="13"/>
    </row>
    <row r="47" spans="1:74" ht="24.75" thickBot="1">
      <c r="A47" s="27"/>
      <c r="B47" s="29" t="s">
        <v>111</v>
      </c>
      <c r="C47" s="34">
        <v>0</v>
      </c>
      <c r="D47" s="34">
        <v>1</v>
      </c>
      <c r="E47" s="34">
        <v>0</v>
      </c>
      <c r="F47" s="34">
        <v>0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1</v>
      </c>
      <c r="R47" s="34">
        <v>1</v>
      </c>
      <c r="S47" s="34">
        <v>0</v>
      </c>
      <c r="T47" s="34">
        <v>0</v>
      </c>
      <c r="U47" s="34">
        <v>1</v>
      </c>
      <c r="V47" s="34">
        <v>1</v>
      </c>
      <c r="W47" s="34">
        <v>1</v>
      </c>
      <c r="X47" s="34">
        <v>1</v>
      </c>
      <c r="Y47" s="34">
        <v>1</v>
      </c>
      <c r="Z47" s="34">
        <v>1</v>
      </c>
      <c r="AA47" s="34"/>
      <c r="AB47" s="35" t="s">
        <v>176</v>
      </c>
      <c r="AC47" s="34">
        <v>1</v>
      </c>
      <c r="AD47" s="34">
        <v>1</v>
      </c>
      <c r="AE47" s="34">
        <v>1</v>
      </c>
      <c r="AF47" s="34">
        <v>1</v>
      </c>
      <c r="AG47" s="34">
        <v>1</v>
      </c>
      <c r="AH47" s="34">
        <v>1</v>
      </c>
      <c r="AI47" s="34">
        <v>1</v>
      </c>
      <c r="AJ47" s="35" t="s">
        <v>176</v>
      </c>
      <c r="AK47" s="35" t="s">
        <v>176</v>
      </c>
      <c r="AL47" s="35" t="s">
        <v>176</v>
      </c>
      <c r="AM47" s="35" t="s">
        <v>176</v>
      </c>
      <c r="AN47" s="35" t="s">
        <v>176</v>
      </c>
      <c r="AO47" s="35" t="s">
        <v>176</v>
      </c>
      <c r="AP47" s="34">
        <v>0</v>
      </c>
      <c r="AQ47" s="35" t="s">
        <v>176</v>
      </c>
      <c r="AR47" s="34">
        <v>1</v>
      </c>
      <c r="AS47" s="34">
        <v>1</v>
      </c>
      <c r="AT47" s="35" t="s">
        <v>176</v>
      </c>
      <c r="AU47" s="34">
        <v>1</v>
      </c>
      <c r="AV47" s="34">
        <v>1</v>
      </c>
      <c r="AW47" s="34">
        <v>1</v>
      </c>
      <c r="AX47" s="34">
        <v>1</v>
      </c>
      <c r="AY47" s="34">
        <v>1</v>
      </c>
      <c r="AZ47" s="34">
        <v>1</v>
      </c>
      <c r="BA47" s="34">
        <v>1</v>
      </c>
      <c r="BB47" s="34">
        <v>1</v>
      </c>
      <c r="BC47" s="34">
        <v>1</v>
      </c>
      <c r="BD47" s="34">
        <v>0</v>
      </c>
      <c r="BE47" s="34">
        <v>0</v>
      </c>
      <c r="BF47" s="34">
        <v>0</v>
      </c>
      <c r="BG47" s="34">
        <v>1</v>
      </c>
      <c r="BH47" s="34">
        <v>1</v>
      </c>
      <c r="BI47" s="34">
        <v>1</v>
      </c>
      <c r="BJ47" s="34">
        <v>1</v>
      </c>
      <c r="BK47" s="34">
        <v>1</v>
      </c>
      <c r="BL47" s="34">
        <v>1</v>
      </c>
      <c r="BM47" s="34">
        <v>1</v>
      </c>
      <c r="BN47" s="34">
        <v>1</v>
      </c>
      <c r="BO47" s="34">
        <v>1</v>
      </c>
      <c r="BP47" s="34">
        <v>1</v>
      </c>
      <c r="BQ47" s="34"/>
      <c r="BR47" s="28"/>
      <c r="BS47" s="13"/>
    </row>
    <row r="48" spans="1:74" ht="24.75" thickBot="1">
      <c r="A48" s="27"/>
      <c r="B48" s="29" t="s">
        <v>112</v>
      </c>
      <c r="C48" s="34">
        <v>1</v>
      </c>
      <c r="D48" s="34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4">
        <v>1</v>
      </c>
      <c r="N48" s="34">
        <v>1</v>
      </c>
      <c r="O48" s="34">
        <v>1</v>
      </c>
      <c r="P48" s="34">
        <v>1</v>
      </c>
      <c r="Q48" s="34">
        <v>1</v>
      </c>
      <c r="R48" s="34">
        <v>1</v>
      </c>
      <c r="S48" s="34">
        <v>1</v>
      </c>
      <c r="T48" s="34">
        <v>0</v>
      </c>
      <c r="U48" s="34">
        <v>1</v>
      </c>
      <c r="V48" s="34">
        <v>1</v>
      </c>
      <c r="W48" s="34">
        <v>1</v>
      </c>
      <c r="X48" s="34">
        <v>1</v>
      </c>
      <c r="Y48" s="34">
        <v>1</v>
      </c>
      <c r="Z48" s="34">
        <v>1</v>
      </c>
      <c r="AA48" s="34"/>
      <c r="AB48" s="35" t="s">
        <v>176</v>
      </c>
      <c r="AC48" s="34">
        <v>1</v>
      </c>
      <c r="AD48" s="34">
        <v>1</v>
      </c>
      <c r="AE48" s="34">
        <v>1</v>
      </c>
      <c r="AF48" s="34">
        <v>1</v>
      </c>
      <c r="AG48" s="34">
        <v>1</v>
      </c>
      <c r="AH48" s="34">
        <v>1</v>
      </c>
      <c r="AI48" s="35" t="s">
        <v>176</v>
      </c>
      <c r="AJ48" s="35" t="s">
        <v>176</v>
      </c>
      <c r="AK48" s="35" t="s">
        <v>176</v>
      </c>
      <c r="AL48" s="35" t="s">
        <v>176</v>
      </c>
      <c r="AM48" s="35" t="s">
        <v>176</v>
      </c>
      <c r="AN48" s="35" t="s">
        <v>176</v>
      </c>
      <c r="AO48" s="35" t="s">
        <v>176</v>
      </c>
      <c r="AP48" s="34">
        <v>1</v>
      </c>
      <c r="AQ48" s="35" t="s">
        <v>176</v>
      </c>
      <c r="AR48" s="34">
        <v>1</v>
      </c>
      <c r="AS48" s="34">
        <v>0</v>
      </c>
      <c r="AT48" s="35" t="s">
        <v>176</v>
      </c>
      <c r="AU48" s="34">
        <v>1</v>
      </c>
      <c r="AV48" s="34">
        <v>1</v>
      </c>
      <c r="AW48" s="34">
        <v>1</v>
      </c>
      <c r="AX48" s="34">
        <v>1</v>
      </c>
      <c r="AY48" s="34">
        <v>0</v>
      </c>
      <c r="AZ48" s="34">
        <v>1</v>
      </c>
      <c r="BA48" s="34">
        <v>0</v>
      </c>
      <c r="BB48" s="34">
        <v>1</v>
      </c>
      <c r="BC48" s="34">
        <v>0</v>
      </c>
      <c r="BD48" s="34">
        <v>1</v>
      </c>
      <c r="BE48" s="34">
        <v>1</v>
      </c>
      <c r="BF48" s="34">
        <v>0</v>
      </c>
      <c r="BG48" s="34">
        <v>1</v>
      </c>
      <c r="BH48" s="34">
        <v>1</v>
      </c>
      <c r="BI48" s="34">
        <v>1</v>
      </c>
      <c r="BJ48" s="34">
        <v>1</v>
      </c>
      <c r="BK48" s="34">
        <v>1</v>
      </c>
      <c r="BL48" s="34">
        <v>1</v>
      </c>
      <c r="BM48" s="34">
        <v>1</v>
      </c>
      <c r="BN48" s="34">
        <v>1</v>
      </c>
      <c r="BO48" s="34">
        <v>1</v>
      </c>
      <c r="BP48" s="34">
        <v>1</v>
      </c>
      <c r="BQ48" s="34"/>
      <c r="BR48" s="28"/>
      <c r="BS48" s="13"/>
    </row>
    <row r="49" spans="1:73" ht="22.5" customHeight="1" thickBot="1">
      <c r="A49" s="27"/>
      <c r="B49" s="29" t="s">
        <v>151</v>
      </c>
      <c r="C49" s="34">
        <v>1</v>
      </c>
      <c r="D49" s="34">
        <v>0</v>
      </c>
      <c r="E49" s="34">
        <v>1</v>
      </c>
      <c r="F49" s="34">
        <v>1</v>
      </c>
      <c r="G49" s="34">
        <v>1</v>
      </c>
      <c r="H49" s="34">
        <v>0</v>
      </c>
      <c r="I49" s="34">
        <v>1</v>
      </c>
      <c r="J49" s="34">
        <v>11</v>
      </c>
      <c r="K49" s="34">
        <v>1</v>
      </c>
      <c r="L49" s="34">
        <v>0</v>
      </c>
      <c r="M49" s="34">
        <v>1</v>
      </c>
      <c r="N49" s="34">
        <v>1</v>
      </c>
      <c r="O49" s="34">
        <v>1</v>
      </c>
      <c r="P49" s="34">
        <v>1</v>
      </c>
      <c r="Q49" s="34">
        <v>1</v>
      </c>
      <c r="R49" s="34">
        <v>1</v>
      </c>
      <c r="S49" s="34">
        <v>0</v>
      </c>
      <c r="T49" s="34">
        <v>1</v>
      </c>
      <c r="U49" s="34">
        <v>1</v>
      </c>
      <c r="V49" s="34">
        <v>1</v>
      </c>
      <c r="W49" s="34">
        <v>1</v>
      </c>
      <c r="X49" s="34">
        <v>1</v>
      </c>
      <c r="Y49" s="34">
        <v>1</v>
      </c>
      <c r="Z49" s="34">
        <v>1</v>
      </c>
      <c r="AA49" s="34"/>
      <c r="AB49" s="34">
        <v>0</v>
      </c>
      <c r="AC49" s="34">
        <v>1</v>
      </c>
      <c r="AD49" s="34">
        <v>1</v>
      </c>
      <c r="AE49" s="34">
        <v>1</v>
      </c>
      <c r="AF49" s="34">
        <v>1</v>
      </c>
      <c r="AG49" s="34">
        <v>1</v>
      </c>
      <c r="AH49" s="34">
        <v>1</v>
      </c>
      <c r="AI49" s="35" t="s">
        <v>176</v>
      </c>
      <c r="AJ49" s="34">
        <v>1</v>
      </c>
      <c r="AK49" s="35" t="s">
        <v>176</v>
      </c>
      <c r="AL49" s="35" t="s">
        <v>176</v>
      </c>
      <c r="AM49" s="35" t="s">
        <v>176</v>
      </c>
      <c r="AN49" s="34">
        <v>1</v>
      </c>
      <c r="AO49" s="35" t="s">
        <v>176</v>
      </c>
      <c r="AP49" s="34">
        <v>0</v>
      </c>
      <c r="AQ49" s="35" t="s">
        <v>176</v>
      </c>
      <c r="AR49" s="34">
        <v>1</v>
      </c>
      <c r="AS49" s="34">
        <v>0</v>
      </c>
      <c r="AT49" s="34">
        <v>1</v>
      </c>
      <c r="AU49" s="34">
        <v>1</v>
      </c>
      <c r="AV49" s="34">
        <v>1</v>
      </c>
      <c r="AW49" s="34">
        <v>0</v>
      </c>
      <c r="AX49" s="34">
        <v>1</v>
      </c>
      <c r="AY49" s="34">
        <v>0</v>
      </c>
      <c r="AZ49" s="34">
        <v>1</v>
      </c>
      <c r="BA49" s="34">
        <v>0</v>
      </c>
      <c r="BB49" s="34">
        <v>1</v>
      </c>
      <c r="BC49" s="34">
        <v>0</v>
      </c>
      <c r="BD49" s="34">
        <v>1</v>
      </c>
      <c r="BE49" s="34">
        <v>1</v>
      </c>
      <c r="BF49" s="34">
        <v>1</v>
      </c>
      <c r="BG49" s="34">
        <v>1</v>
      </c>
      <c r="BH49" s="34">
        <v>1</v>
      </c>
      <c r="BI49" s="34">
        <v>1</v>
      </c>
      <c r="BJ49" s="34">
        <v>1</v>
      </c>
      <c r="BK49" s="34">
        <v>0</v>
      </c>
      <c r="BL49" s="34">
        <v>0</v>
      </c>
      <c r="BM49" s="34">
        <v>1</v>
      </c>
      <c r="BN49" s="34">
        <v>1</v>
      </c>
      <c r="BO49" s="34">
        <v>1</v>
      </c>
      <c r="BP49" s="34">
        <v>1</v>
      </c>
      <c r="BQ49" s="34"/>
      <c r="BR49" s="28"/>
      <c r="BS49" s="13"/>
    </row>
    <row r="50" spans="1:73" ht="24.75" thickBot="1">
      <c r="A50" s="137" t="s">
        <v>113</v>
      </c>
      <c r="B50" s="18" t="s">
        <v>82</v>
      </c>
      <c r="C50" s="19">
        <f>SUM(C37:C49)</f>
        <v>12</v>
      </c>
      <c r="D50" s="19">
        <f t="shared" ref="D50:BO50" si="22">SUM(D37:D49)</f>
        <v>11</v>
      </c>
      <c r="E50" s="19">
        <f t="shared" si="22"/>
        <v>12</v>
      </c>
      <c r="F50" s="19">
        <f t="shared" si="22"/>
        <v>9</v>
      </c>
      <c r="G50" s="19">
        <f t="shared" si="22"/>
        <v>12</v>
      </c>
      <c r="H50" s="19">
        <f t="shared" si="22"/>
        <v>7</v>
      </c>
      <c r="I50" s="19">
        <f t="shared" si="22"/>
        <v>11</v>
      </c>
      <c r="J50" s="19">
        <f t="shared" si="22"/>
        <v>22</v>
      </c>
      <c r="K50" s="19">
        <f t="shared" si="22"/>
        <v>11</v>
      </c>
      <c r="L50" s="19">
        <f t="shared" si="22"/>
        <v>10</v>
      </c>
      <c r="M50" s="19">
        <f t="shared" si="22"/>
        <v>12</v>
      </c>
      <c r="N50" s="19">
        <f t="shared" si="22"/>
        <v>13</v>
      </c>
      <c r="O50" s="19">
        <f t="shared" si="22"/>
        <v>13</v>
      </c>
      <c r="P50" s="19">
        <f t="shared" si="22"/>
        <v>13</v>
      </c>
      <c r="Q50" s="19">
        <f t="shared" si="22"/>
        <v>11</v>
      </c>
      <c r="R50" s="19">
        <f t="shared" si="22"/>
        <v>12</v>
      </c>
      <c r="S50" s="19">
        <f t="shared" si="22"/>
        <v>10</v>
      </c>
      <c r="T50" s="19">
        <f t="shared" si="22"/>
        <v>10</v>
      </c>
      <c r="U50" s="19">
        <f t="shared" si="22"/>
        <v>10</v>
      </c>
      <c r="V50" s="19">
        <f t="shared" si="22"/>
        <v>10</v>
      </c>
      <c r="W50" s="19">
        <f t="shared" si="22"/>
        <v>11</v>
      </c>
      <c r="X50" s="19">
        <f t="shared" si="22"/>
        <v>13</v>
      </c>
      <c r="Y50" s="19">
        <f t="shared" si="22"/>
        <v>11</v>
      </c>
      <c r="Z50" s="19">
        <f t="shared" si="22"/>
        <v>11</v>
      </c>
      <c r="AA50" s="19">
        <f t="shared" si="22"/>
        <v>0</v>
      </c>
      <c r="AB50" s="19">
        <f t="shared" si="22"/>
        <v>4</v>
      </c>
      <c r="AC50" s="19">
        <f t="shared" si="22"/>
        <v>12</v>
      </c>
      <c r="AD50" s="19">
        <f t="shared" si="22"/>
        <v>12</v>
      </c>
      <c r="AE50" s="19">
        <f t="shared" si="22"/>
        <v>12</v>
      </c>
      <c r="AF50" s="19">
        <f t="shared" si="22"/>
        <v>12</v>
      </c>
      <c r="AG50" s="19">
        <f t="shared" si="22"/>
        <v>9</v>
      </c>
      <c r="AH50" s="19">
        <f t="shared" si="22"/>
        <v>12</v>
      </c>
      <c r="AI50" s="19">
        <f t="shared" si="22"/>
        <v>9</v>
      </c>
      <c r="AJ50" s="19">
        <f t="shared" si="22"/>
        <v>4</v>
      </c>
      <c r="AK50" s="19">
        <f t="shared" si="22"/>
        <v>6</v>
      </c>
      <c r="AL50" s="19">
        <f t="shared" si="22"/>
        <v>7</v>
      </c>
      <c r="AM50" s="19">
        <f t="shared" si="22"/>
        <v>8</v>
      </c>
      <c r="AN50" s="19">
        <f t="shared" si="22"/>
        <v>9</v>
      </c>
      <c r="AO50" s="19">
        <f t="shared" si="22"/>
        <v>9</v>
      </c>
      <c r="AP50" s="19">
        <f t="shared" si="22"/>
        <v>9</v>
      </c>
      <c r="AQ50" s="19">
        <f t="shared" si="22"/>
        <v>6</v>
      </c>
      <c r="AR50" s="19">
        <f t="shared" si="22"/>
        <v>10</v>
      </c>
      <c r="AS50" s="19">
        <f t="shared" si="22"/>
        <v>8</v>
      </c>
      <c r="AT50" s="19">
        <f t="shared" si="22"/>
        <v>10</v>
      </c>
      <c r="AU50" s="19">
        <f t="shared" si="22"/>
        <v>12</v>
      </c>
      <c r="AV50" s="19">
        <f t="shared" si="22"/>
        <v>11</v>
      </c>
      <c r="AW50" s="19">
        <f t="shared" si="22"/>
        <v>11</v>
      </c>
      <c r="AX50" s="19">
        <f t="shared" si="22"/>
        <v>12</v>
      </c>
      <c r="AY50" s="19">
        <f t="shared" si="22"/>
        <v>10</v>
      </c>
      <c r="AZ50" s="19">
        <f t="shared" si="22"/>
        <v>8</v>
      </c>
      <c r="BA50" s="19">
        <f t="shared" si="22"/>
        <v>7</v>
      </c>
      <c r="BB50" s="19">
        <f t="shared" si="22"/>
        <v>10</v>
      </c>
      <c r="BC50" s="19">
        <f t="shared" si="22"/>
        <v>7</v>
      </c>
      <c r="BD50" s="19">
        <f t="shared" si="22"/>
        <v>10</v>
      </c>
      <c r="BE50" s="19">
        <f t="shared" si="22"/>
        <v>12</v>
      </c>
      <c r="BF50" s="19">
        <f t="shared" si="22"/>
        <v>9</v>
      </c>
      <c r="BG50" s="19">
        <f t="shared" si="22"/>
        <v>12</v>
      </c>
      <c r="BH50" s="19">
        <f t="shared" si="22"/>
        <v>12</v>
      </c>
      <c r="BI50" s="19">
        <f t="shared" si="22"/>
        <v>13</v>
      </c>
      <c r="BJ50" s="19">
        <f t="shared" si="22"/>
        <v>13</v>
      </c>
      <c r="BK50" s="19">
        <f t="shared" si="22"/>
        <v>10</v>
      </c>
      <c r="BL50" s="19">
        <f t="shared" si="22"/>
        <v>12</v>
      </c>
      <c r="BM50" s="19">
        <f t="shared" si="22"/>
        <v>9</v>
      </c>
      <c r="BN50" s="19">
        <f t="shared" si="22"/>
        <v>8</v>
      </c>
      <c r="BO50" s="19">
        <f t="shared" si="22"/>
        <v>11</v>
      </c>
      <c r="BP50" s="19">
        <f t="shared" ref="BP50:BQ50" si="23">SUM(BP37:BP49)</f>
        <v>9</v>
      </c>
      <c r="BQ50" s="19">
        <f t="shared" si="23"/>
        <v>0</v>
      </c>
      <c r="BR50" s="15">
        <f>SUM(C50:BM50)/60</f>
        <v>10.75</v>
      </c>
      <c r="BS50" s="13">
        <f>SUM(BR36:BR44)</f>
        <v>1.538</v>
      </c>
      <c r="BT50" s="5">
        <f>SUM(BT36:BT44)</f>
        <v>469.53800000000001</v>
      </c>
      <c r="BU50" s="20">
        <f>(BS50*100)/BT50</f>
        <v>0.32755602315467547</v>
      </c>
    </row>
    <row r="51" spans="1:73" ht="24.75" thickBot="1">
      <c r="A51" s="138"/>
      <c r="B51" s="21" t="s">
        <v>83</v>
      </c>
      <c r="C51" s="19">
        <f t="shared" ref="C51" si="24">C50*C36</f>
        <v>18.456</v>
      </c>
      <c r="D51" s="19">
        <f t="shared" ref="D51:BO51" si="25">D50*D36</f>
        <v>16.917999999999999</v>
      </c>
      <c r="E51" s="19">
        <f t="shared" si="25"/>
        <v>18.456</v>
      </c>
      <c r="F51" s="19">
        <f t="shared" si="25"/>
        <v>13.842000000000001</v>
      </c>
      <c r="G51" s="19">
        <f t="shared" si="25"/>
        <v>18.456</v>
      </c>
      <c r="H51" s="19">
        <f t="shared" si="25"/>
        <v>10.766</v>
      </c>
      <c r="I51" s="19">
        <f t="shared" si="25"/>
        <v>16.917999999999999</v>
      </c>
      <c r="J51" s="19">
        <f t="shared" si="25"/>
        <v>33.835999999999999</v>
      </c>
      <c r="K51" s="19">
        <f t="shared" si="25"/>
        <v>16.917999999999999</v>
      </c>
      <c r="L51" s="19">
        <f t="shared" si="25"/>
        <v>15.38</v>
      </c>
      <c r="M51" s="19">
        <f t="shared" si="25"/>
        <v>18.456</v>
      </c>
      <c r="N51" s="19">
        <f t="shared" si="25"/>
        <v>19.994</v>
      </c>
      <c r="O51" s="19">
        <f t="shared" si="25"/>
        <v>19.994</v>
      </c>
      <c r="P51" s="19">
        <f t="shared" si="25"/>
        <v>19.994</v>
      </c>
      <c r="Q51" s="19">
        <f t="shared" si="25"/>
        <v>16.917999999999999</v>
      </c>
      <c r="R51" s="19">
        <f t="shared" si="25"/>
        <v>18.456</v>
      </c>
      <c r="S51" s="19">
        <f t="shared" si="25"/>
        <v>15.38</v>
      </c>
      <c r="T51" s="19">
        <f t="shared" si="25"/>
        <v>15.38</v>
      </c>
      <c r="U51" s="19">
        <f t="shared" si="25"/>
        <v>15.38</v>
      </c>
      <c r="V51" s="19">
        <f t="shared" si="25"/>
        <v>15.38</v>
      </c>
      <c r="W51" s="19">
        <f t="shared" si="25"/>
        <v>16.917999999999999</v>
      </c>
      <c r="X51" s="19">
        <f t="shared" si="25"/>
        <v>19.994</v>
      </c>
      <c r="Y51" s="19">
        <f t="shared" si="25"/>
        <v>16.917999999999999</v>
      </c>
      <c r="Z51" s="19">
        <f t="shared" si="25"/>
        <v>16.917999999999999</v>
      </c>
      <c r="AA51" s="19">
        <f t="shared" si="25"/>
        <v>0</v>
      </c>
      <c r="AB51" s="19">
        <f t="shared" si="25"/>
        <v>11.4</v>
      </c>
      <c r="AC51" s="19">
        <f t="shared" si="25"/>
        <v>18.456</v>
      </c>
      <c r="AD51" s="19">
        <f t="shared" si="25"/>
        <v>18.456</v>
      </c>
      <c r="AE51" s="19">
        <f t="shared" si="25"/>
        <v>18.456</v>
      </c>
      <c r="AF51" s="19">
        <f t="shared" si="25"/>
        <v>18.456</v>
      </c>
      <c r="AG51" s="19">
        <f t="shared" si="25"/>
        <v>14.94</v>
      </c>
      <c r="AH51" s="19">
        <f t="shared" si="25"/>
        <v>18.456</v>
      </c>
      <c r="AI51" s="19">
        <f t="shared" si="25"/>
        <v>16.29</v>
      </c>
      <c r="AJ51" s="19">
        <f t="shared" si="25"/>
        <v>13.32</v>
      </c>
      <c r="AK51" s="19">
        <f t="shared" si="25"/>
        <v>9.2279999999999998</v>
      </c>
      <c r="AL51" s="19">
        <f t="shared" si="25"/>
        <v>14</v>
      </c>
      <c r="AM51" s="19">
        <f t="shared" si="25"/>
        <v>16</v>
      </c>
      <c r="AN51" s="19">
        <f t="shared" si="25"/>
        <v>16.29</v>
      </c>
      <c r="AO51" s="19">
        <f t="shared" si="25"/>
        <v>18</v>
      </c>
      <c r="AP51" s="19">
        <f t="shared" si="25"/>
        <v>13.842000000000001</v>
      </c>
      <c r="AQ51" s="19">
        <f t="shared" si="25"/>
        <v>12</v>
      </c>
      <c r="AR51" s="19">
        <f t="shared" si="25"/>
        <v>15.38</v>
      </c>
      <c r="AS51" s="19">
        <f t="shared" si="25"/>
        <v>12.304</v>
      </c>
      <c r="AT51" s="19">
        <f t="shared" si="25"/>
        <v>18.100000000000001</v>
      </c>
      <c r="AU51" s="19">
        <f t="shared" si="25"/>
        <v>18.456</v>
      </c>
      <c r="AV51" s="19">
        <f t="shared" si="25"/>
        <v>16.917999999999999</v>
      </c>
      <c r="AW51" s="19">
        <f t="shared" si="25"/>
        <v>16.917999999999999</v>
      </c>
      <c r="AX51" s="19">
        <f t="shared" si="25"/>
        <v>18.456</v>
      </c>
      <c r="AY51" s="19">
        <f t="shared" si="25"/>
        <v>15.38</v>
      </c>
      <c r="AZ51" s="19">
        <f t="shared" si="25"/>
        <v>17.760000000000002</v>
      </c>
      <c r="BA51" s="19">
        <f t="shared" si="25"/>
        <v>15.540000000000001</v>
      </c>
      <c r="BB51" s="19">
        <f t="shared" si="25"/>
        <v>15.38</v>
      </c>
      <c r="BC51" s="19">
        <f t="shared" si="25"/>
        <v>10.766</v>
      </c>
      <c r="BD51" s="19">
        <f t="shared" si="25"/>
        <v>15.38</v>
      </c>
      <c r="BE51" s="19">
        <f t="shared" si="25"/>
        <v>18.456</v>
      </c>
      <c r="BF51" s="19">
        <f t="shared" si="25"/>
        <v>13.842000000000001</v>
      </c>
      <c r="BG51" s="19">
        <f t="shared" si="25"/>
        <v>18.456</v>
      </c>
      <c r="BH51" s="19">
        <f t="shared" si="25"/>
        <v>18.456</v>
      </c>
      <c r="BI51" s="19">
        <f t="shared" si="25"/>
        <v>19.994</v>
      </c>
      <c r="BJ51" s="19">
        <f t="shared" si="25"/>
        <v>19.994</v>
      </c>
      <c r="BK51" s="19">
        <f t="shared" si="25"/>
        <v>15.38</v>
      </c>
      <c r="BL51" s="19">
        <f t="shared" si="25"/>
        <v>18.456</v>
      </c>
      <c r="BM51" s="19">
        <f t="shared" si="25"/>
        <v>13.842000000000001</v>
      </c>
      <c r="BN51" s="19">
        <f t="shared" si="25"/>
        <v>17.760000000000002</v>
      </c>
      <c r="BO51" s="19">
        <f t="shared" si="25"/>
        <v>18.259999999999998</v>
      </c>
      <c r="BP51" s="19">
        <f t="shared" ref="BP51:BQ51" si="26">BP50*BP36</f>
        <v>19.98</v>
      </c>
      <c r="BQ51" s="19">
        <f t="shared" si="26"/>
        <v>0</v>
      </c>
      <c r="BR51" s="15">
        <f>SUM(C51:BM51)/60</f>
        <v>17.287166666666671</v>
      </c>
      <c r="BS51" s="13"/>
    </row>
    <row r="52" spans="1:73" ht="24.75" thickBot="1">
      <c r="A52" s="22"/>
      <c r="B52" s="23"/>
      <c r="C52" s="24">
        <v>0.625</v>
      </c>
      <c r="D52" s="34">
        <v>0.625</v>
      </c>
      <c r="E52" s="34">
        <v>0.625</v>
      </c>
      <c r="F52" s="34">
        <v>0.625</v>
      </c>
      <c r="G52" s="34">
        <v>0.625</v>
      </c>
      <c r="H52" s="35">
        <v>0.66</v>
      </c>
      <c r="I52" s="34">
        <v>0.625</v>
      </c>
      <c r="J52" s="34">
        <v>0.625</v>
      </c>
      <c r="K52" s="34">
        <v>0.625</v>
      </c>
      <c r="L52" s="34">
        <v>0.625</v>
      </c>
      <c r="M52" s="34">
        <v>0.625</v>
      </c>
      <c r="N52" s="34">
        <v>0.625</v>
      </c>
      <c r="O52" s="34">
        <v>0.625</v>
      </c>
      <c r="P52" s="34">
        <v>0.625</v>
      </c>
      <c r="Q52" s="34">
        <v>0.625</v>
      </c>
      <c r="R52" s="34">
        <v>0.625</v>
      </c>
      <c r="S52" s="34">
        <v>0.625</v>
      </c>
      <c r="T52" s="35">
        <v>0.66</v>
      </c>
      <c r="U52" s="34">
        <v>0.625</v>
      </c>
      <c r="V52" s="34">
        <v>0.625</v>
      </c>
      <c r="W52" s="34">
        <v>0.625</v>
      </c>
      <c r="X52" s="35">
        <v>0.71</v>
      </c>
      <c r="Y52" s="34">
        <v>0.625</v>
      </c>
      <c r="Z52" s="34">
        <v>0.625</v>
      </c>
      <c r="AA52" s="34">
        <v>0.625</v>
      </c>
      <c r="AB52" s="34">
        <v>0.625</v>
      </c>
      <c r="AC52" s="34">
        <v>0.625</v>
      </c>
      <c r="AD52" s="34">
        <v>0.625</v>
      </c>
      <c r="AE52" s="34">
        <v>0.625</v>
      </c>
      <c r="AF52" s="34">
        <v>0.625</v>
      </c>
      <c r="AG52" s="34">
        <v>0.625</v>
      </c>
      <c r="AH52" s="34">
        <v>0.625</v>
      </c>
      <c r="AI52" s="34">
        <v>0.625</v>
      </c>
      <c r="AJ52" s="34">
        <v>0.625</v>
      </c>
      <c r="AK52" s="35">
        <v>0.71</v>
      </c>
      <c r="AL52" s="35">
        <v>0.66</v>
      </c>
      <c r="AM52" s="35">
        <v>0.66</v>
      </c>
      <c r="AN52" s="35">
        <v>0.71</v>
      </c>
      <c r="AO52" s="35">
        <v>0.66</v>
      </c>
      <c r="AP52" s="35">
        <v>0.71</v>
      </c>
      <c r="AQ52" s="35">
        <v>0.71</v>
      </c>
      <c r="AR52" s="35">
        <v>0.66</v>
      </c>
      <c r="AS52" s="34">
        <v>0.625</v>
      </c>
      <c r="AT52" s="35">
        <v>0.66</v>
      </c>
      <c r="AU52" s="34">
        <v>0.625</v>
      </c>
      <c r="AV52" s="34">
        <v>0.625</v>
      </c>
      <c r="AW52" s="35">
        <v>0.66</v>
      </c>
      <c r="AX52" s="34">
        <v>0.625</v>
      </c>
      <c r="AY52" s="35">
        <v>0.71</v>
      </c>
      <c r="AZ52" s="35">
        <v>0.71</v>
      </c>
      <c r="BA52" s="35">
        <v>0.66</v>
      </c>
      <c r="BB52" s="34">
        <v>0.625</v>
      </c>
      <c r="BC52" s="34">
        <v>0.625</v>
      </c>
      <c r="BD52" s="34">
        <v>0.625</v>
      </c>
      <c r="BE52" s="35">
        <v>0.66</v>
      </c>
      <c r="BF52" s="35">
        <v>0.66</v>
      </c>
      <c r="BG52" s="35">
        <v>0.71</v>
      </c>
      <c r="BH52" s="35">
        <v>0.71</v>
      </c>
      <c r="BI52" s="35">
        <v>0.66</v>
      </c>
      <c r="BJ52" s="35">
        <v>0.66</v>
      </c>
      <c r="BK52" s="35">
        <v>0.66</v>
      </c>
      <c r="BL52" s="35">
        <v>0.66</v>
      </c>
      <c r="BM52" s="34">
        <v>0.625</v>
      </c>
      <c r="BN52" s="35">
        <v>0.71</v>
      </c>
      <c r="BO52" s="34">
        <v>0.625</v>
      </c>
      <c r="BP52" s="35">
        <v>0.71</v>
      </c>
      <c r="BQ52" s="34">
        <v>0.625</v>
      </c>
      <c r="BR52" s="15"/>
      <c r="BS52" s="13"/>
    </row>
    <row r="53" spans="1:73">
      <c r="A53" s="141" t="s">
        <v>114</v>
      </c>
      <c r="B53" s="14" t="s">
        <v>115</v>
      </c>
      <c r="C53" s="34">
        <v>1</v>
      </c>
      <c r="D53" s="34">
        <v>1</v>
      </c>
      <c r="E53" s="34">
        <v>1</v>
      </c>
      <c r="F53" s="34">
        <v>0</v>
      </c>
      <c r="G53" s="34">
        <v>1</v>
      </c>
      <c r="H53" s="34">
        <v>1</v>
      </c>
      <c r="I53" s="34">
        <v>1</v>
      </c>
      <c r="J53" s="34">
        <v>1</v>
      </c>
      <c r="K53" s="34">
        <v>1</v>
      </c>
      <c r="L53" s="34">
        <v>0</v>
      </c>
      <c r="M53" s="34">
        <v>1</v>
      </c>
      <c r="N53" s="34">
        <v>1</v>
      </c>
      <c r="O53" s="34">
        <v>1</v>
      </c>
      <c r="P53" s="34">
        <v>1</v>
      </c>
      <c r="Q53" s="34">
        <v>1</v>
      </c>
      <c r="R53" s="34">
        <v>1</v>
      </c>
      <c r="S53" s="34">
        <v>0</v>
      </c>
      <c r="T53" s="34">
        <v>0</v>
      </c>
      <c r="U53" s="34">
        <v>1</v>
      </c>
      <c r="V53" s="34">
        <v>1</v>
      </c>
      <c r="W53" s="34">
        <v>1</v>
      </c>
      <c r="X53" s="34">
        <v>1</v>
      </c>
      <c r="Y53" s="34">
        <v>1</v>
      </c>
      <c r="Z53" s="34">
        <v>1</v>
      </c>
      <c r="AA53" s="34">
        <v>1</v>
      </c>
      <c r="AB53" s="34">
        <v>1</v>
      </c>
      <c r="AC53" s="34">
        <v>1</v>
      </c>
      <c r="AD53" s="34">
        <v>1</v>
      </c>
      <c r="AE53" s="34">
        <v>1</v>
      </c>
      <c r="AF53" s="34">
        <v>1</v>
      </c>
      <c r="AG53" s="34">
        <v>1</v>
      </c>
      <c r="AH53" s="34">
        <v>1</v>
      </c>
      <c r="AI53" s="34">
        <v>1</v>
      </c>
      <c r="AJ53" s="34">
        <v>1</v>
      </c>
      <c r="AK53" s="34">
        <v>1</v>
      </c>
      <c r="AL53" s="34">
        <v>1</v>
      </c>
      <c r="AM53" s="34">
        <v>1</v>
      </c>
      <c r="AN53" s="34">
        <v>1</v>
      </c>
      <c r="AO53" s="34">
        <v>1</v>
      </c>
      <c r="AP53" s="34">
        <v>1</v>
      </c>
      <c r="AQ53" s="34">
        <v>0</v>
      </c>
      <c r="AR53" s="34">
        <v>0</v>
      </c>
      <c r="AS53" s="34">
        <v>0</v>
      </c>
      <c r="AT53" s="34">
        <v>0</v>
      </c>
      <c r="AU53" s="34">
        <v>1</v>
      </c>
      <c r="AV53" s="34">
        <v>1</v>
      </c>
      <c r="AW53" s="34">
        <v>0</v>
      </c>
      <c r="AX53" s="34">
        <v>0</v>
      </c>
      <c r="AY53" s="34">
        <v>0</v>
      </c>
      <c r="AZ53" s="34">
        <v>1</v>
      </c>
      <c r="BA53" s="34">
        <v>0</v>
      </c>
      <c r="BB53" s="34">
        <v>1</v>
      </c>
      <c r="BC53" s="34">
        <v>0</v>
      </c>
      <c r="BD53" s="34">
        <v>0</v>
      </c>
      <c r="BE53" s="34">
        <v>0</v>
      </c>
      <c r="BF53" s="34">
        <v>1</v>
      </c>
      <c r="BG53" s="34">
        <v>1</v>
      </c>
      <c r="BH53" s="34">
        <v>1</v>
      </c>
      <c r="BI53" s="34">
        <v>1</v>
      </c>
      <c r="BJ53" s="34">
        <v>1</v>
      </c>
      <c r="BK53" s="34">
        <v>1</v>
      </c>
      <c r="BL53" s="34">
        <v>1</v>
      </c>
      <c r="BM53" s="34">
        <v>1</v>
      </c>
      <c r="BN53" s="34">
        <v>1</v>
      </c>
      <c r="BO53" s="34">
        <v>1</v>
      </c>
      <c r="BP53" s="34">
        <v>1</v>
      </c>
      <c r="BQ53" s="35" t="s">
        <v>176</v>
      </c>
      <c r="BR53" s="15">
        <f t="shared" ref="BR53:BR60" si="27">SUM(C53:BM53)</f>
        <v>48</v>
      </c>
      <c r="BS53" s="13"/>
      <c r="BT53" s="5">
        <v>60</v>
      </c>
      <c r="BU53" s="5">
        <f t="shared" ref="BU53:BU60" si="28">(BR53*100)/BT53</f>
        <v>80</v>
      </c>
    </row>
    <row r="54" spans="1:73">
      <c r="A54" s="142"/>
      <c r="B54" s="17" t="s">
        <v>116</v>
      </c>
      <c r="C54" s="34">
        <v>1</v>
      </c>
      <c r="D54" s="34">
        <v>1</v>
      </c>
      <c r="E54" s="34">
        <v>1</v>
      </c>
      <c r="F54" s="34">
        <v>0</v>
      </c>
      <c r="G54" s="34">
        <v>1</v>
      </c>
      <c r="H54" s="34">
        <v>0</v>
      </c>
      <c r="I54" s="34">
        <v>1</v>
      </c>
      <c r="J54" s="34">
        <v>1</v>
      </c>
      <c r="K54" s="34">
        <v>1</v>
      </c>
      <c r="L54" s="34">
        <v>0</v>
      </c>
      <c r="M54" s="34">
        <v>1</v>
      </c>
      <c r="N54" s="34">
        <v>1</v>
      </c>
      <c r="O54" s="34">
        <v>1</v>
      </c>
      <c r="P54" s="34">
        <v>1</v>
      </c>
      <c r="Q54" s="34">
        <v>1</v>
      </c>
      <c r="R54" s="34">
        <v>1</v>
      </c>
      <c r="S54" s="34">
        <v>1</v>
      </c>
      <c r="T54" s="34">
        <v>1</v>
      </c>
      <c r="U54" s="34">
        <v>1</v>
      </c>
      <c r="V54" s="34">
        <v>1</v>
      </c>
      <c r="W54" s="34">
        <v>1</v>
      </c>
      <c r="X54" s="34">
        <v>1</v>
      </c>
      <c r="Y54" s="34">
        <v>1</v>
      </c>
      <c r="Z54" s="34">
        <v>1</v>
      </c>
      <c r="AA54" s="34">
        <v>1</v>
      </c>
      <c r="AB54" s="34">
        <v>1</v>
      </c>
      <c r="AC54" s="34">
        <v>1</v>
      </c>
      <c r="AD54" s="34">
        <v>1</v>
      </c>
      <c r="AE54" s="34">
        <v>1</v>
      </c>
      <c r="AF54" s="34">
        <v>1</v>
      </c>
      <c r="AG54" s="34">
        <v>1</v>
      </c>
      <c r="AH54" s="34">
        <v>1</v>
      </c>
      <c r="AI54" s="34">
        <v>1</v>
      </c>
      <c r="AJ54" s="34">
        <v>1</v>
      </c>
      <c r="AK54" s="34">
        <v>1</v>
      </c>
      <c r="AL54" s="34">
        <v>1</v>
      </c>
      <c r="AM54" s="34">
        <v>1</v>
      </c>
      <c r="AN54" s="34">
        <v>1</v>
      </c>
      <c r="AO54" s="34">
        <v>1</v>
      </c>
      <c r="AP54" s="34">
        <v>1</v>
      </c>
      <c r="AQ54" s="34">
        <v>1</v>
      </c>
      <c r="AR54" s="34">
        <v>0</v>
      </c>
      <c r="AS54" s="34">
        <v>1</v>
      </c>
      <c r="AT54" s="34">
        <v>1</v>
      </c>
      <c r="AU54" s="34">
        <v>0</v>
      </c>
      <c r="AV54" s="34">
        <v>1</v>
      </c>
      <c r="AW54" s="34">
        <v>1</v>
      </c>
      <c r="AX54" s="34">
        <v>0</v>
      </c>
      <c r="AY54" s="34">
        <v>0</v>
      </c>
      <c r="AZ54" s="34">
        <v>1</v>
      </c>
      <c r="BA54" s="34">
        <v>1</v>
      </c>
      <c r="BB54" s="34">
        <v>1</v>
      </c>
      <c r="BC54" s="34">
        <v>1</v>
      </c>
      <c r="BD54" s="34">
        <v>1</v>
      </c>
      <c r="BE54" s="34">
        <v>1</v>
      </c>
      <c r="BF54" s="34">
        <v>1</v>
      </c>
      <c r="BG54" s="34">
        <v>1</v>
      </c>
      <c r="BH54" s="34">
        <v>0</v>
      </c>
      <c r="BI54" s="34">
        <v>1</v>
      </c>
      <c r="BJ54" s="34">
        <v>1</v>
      </c>
      <c r="BK54" s="34">
        <v>1</v>
      </c>
      <c r="BL54" s="34">
        <v>1</v>
      </c>
      <c r="BM54" s="34">
        <v>1</v>
      </c>
      <c r="BN54" s="34">
        <v>1</v>
      </c>
      <c r="BO54" s="34">
        <v>1</v>
      </c>
      <c r="BP54" s="34">
        <v>1</v>
      </c>
      <c r="BQ54" s="35" t="s">
        <v>176</v>
      </c>
      <c r="BR54" s="15">
        <f t="shared" si="27"/>
        <v>55</v>
      </c>
      <c r="BS54" s="13"/>
      <c r="BT54" s="5">
        <v>60</v>
      </c>
      <c r="BU54" s="5">
        <f t="shared" si="28"/>
        <v>91.666666666666671</v>
      </c>
    </row>
    <row r="55" spans="1:73">
      <c r="A55" s="142"/>
      <c r="B55" s="17" t="s">
        <v>117</v>
      </c>
      <c r="C55" s="34">
        <v>1</v>
      </c>
      <c r="D55" s="34">
        <v>1</v>
      </c>
      <c r="E55" s="34">
        <v>1</v>
      </c>
      <c r="F55" s="34">
        <v>0</v>
      </c>
      <c r="G55" s="34">
        <v>0</v>
      </c>
      <c r="H55" s="34">
        <v>0</v>
      </c>
      <c r="I55" s="34">
        <v>1</v>
      </c>
      <c r="J55" s="34">
        <v>1</v>
      </c>
      <c r="K55" s="34">
        <v>1</v>
      </c>
      <c r="L55" s="34">
        <v>1</v>
      </c>
      <c r="M55" s="34">
        <v>1</v>
      </c>
      <c r="N55" s="34">
        <v>1</v>
      </c>
      <c r="O55" s="34">
        <v>1</v>
      </c>
      <c r="P55" s="34">
        <v>1</v>
      </c>
      <c r="Q55" s="34">
        <v>1</v>
      </c>
      <c r="R55" s="34">
        <v>1</v>
      </c>
      <c r="S55" s="34">
        <v>1</v>
      </c>
      <c r="T55" s="34">
        <v>1</v>
      </c>
      <c r="U55" s="34">
        <v>1</v>
      </c>
      <c r="V55" s="34">
        <v>1</v>
      </c>
      <c r="W55" s="34">
        <v>1</v>
      </c>
      <c r="X55" s="34">
        <v>1</v>
      </c>
      <c r="Y55" s="34">
        <v>1</v>
      </c>
      <c r="Z55" s="34">
        <v>1</v>
      </c>
      <c r="AA55" s="34">
        <v>1</v>
      </c>
      <c r="AB55" s="34">
        <v>1</v>
      </c>
      <c r="AC55" s="34">
        <v>1</v>
      </c>
      <c r="AD55" s="34">
        <v>1</v>
      </c>
      <c r="AE55" s="34">
        <v>1</v>
      </c>
      <c r="AF55" s="34">
        <v>0</v>
      </c>
      <c r="AG55" s="34">
        <v>1</v>
      </c>
      <c r="AH55" s="34">
        <v>1</v>
      </c>
      <c r="AI55" s="34">
        <v>0</v>
      </c>
      <c r="AJ55" s="34">
        <v>0</v>
      </c>
      <c r="AK55" s="34">
        <v>1</v>
      </c>
      <c r="AL55" s="34">
        <v>0</v>
      </c>
      <c r="AM55" s="34">
        <v>0</v>
      </c>
      <c r="AN55" s="34">
        <v>1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1</v>
      </c>
      <c r="AW55" s="34">
        <v>0</v>
      </c>
      <c r="AX55" s="34">
        <v>1</v>
      </c>
      <c r="AY55" s="34">
        <v>1</v>
      </c>
      <c r="AZ55" s="34">
        <v>1</v>
      </c>
      <c r="BA55" s="34">
        <v>1</v>
      </c>
      <c r="BB55" s="34">
        <v>1</v>
      </c>
      <c r="BC55" s="34">
        <v>1</v>
      </c>
      <c r="BD55" s="34">
        <v>1</v>
      </c>
      <c r="BE55" s="34">
        <v>1</v>
      </c>
      <c r="BF55" s="34">
        <v>1</v>
      </c>
      <c r="BG55" s="34">
        <v>1</v>
      </c>
      <c r="BH55" s="34">
        <v>1</v>
      </c>
      <c r="BI55" s="34">
        <v>1</v>
      </c>
      <c r="BJ55" s="34">
        <v>1</v>
      </c>
      <c r="BK55" s="34">
        <v>1</v>
      </c>
      <c r="BL55" s="34">
        <v>1</v>
      </c>
      <c r="BM55" s="34">
        <v>1</v>
      </c>
      <c r="BN55" s="34">
        <v>1</v>
      </c>
      <c r="BO55" s="34">
        <v>1</v>
      </c>
      <c r="BP55" s="34">
        <v>1</v>
      </c>
      <c r="BQ55" s="35" t="s">
        <v>176</v>
      </c>
      <c r="BR55" s="15">
        <f t="shared" si="27"/>
        <v>47</v>
      </c>
      <c r="BS55" s="13"/>
      <c r="BT55" s="5">
        <v>60</v>
      </c>
      <c r="BU55" s="5">
        <f t="shared" si="28"/>
        <v>78.333333333333329</v>
      </c>
    </row>
    <row r="56" spans="1:73">
      <c r="A56" s="142"/>
      <c r="B56" s="17" t="s">
        <v>118</v>
      </c>
      <c r="C56" s="34">
        <v>1</v>
      </c>
      <c r="D56" s="34">
        <v>1</v>
      </c>
      <c r="E56" s="34">
        <v>1</v>
      </c>
      <c r="F56" s="34">
        <v>1</v>
      </c>
      <c r="G56" s="34">
        <v>0</v>
      </c>
      <c r="H56" s="34">
        <v>0</v>
      </c>
      <c r="I56" s="34">
        <v>1</v>
      </c>
      <c r="J56" s="34">
        <v>1</v>
      </c>
      <c r="K56" s="34">
        <v>1</v>
      </c>
      <c r="L56" s="34">
        <v>1</v>
      </c>
      <c r="M56" s="34">
        <v>1</v>
      </c>
      <c r="N56" s="34">
        <v>1</v>
      </c>
      <c r="O56" s="34">
        <v>1</v>
      </c>
      <c r="P56" s="34">
        <v>1</v>
      </c>
      <c r="Q56" s="34">
        <v>1</v>
      </c>
      <c r="R56" s="34">
        <v>1</v>
      </c>
      <c r="S56" s="34">
        <v>1</v>
      </c>
      <c r="T56" s="34">
        <v>0</v>
      </c>
      <c r="U56" s="34">
        <v>1</v>
      </c>
      <c r="V56" s="34">
        <v>1</v>
      </c>
      <c r="W56" s="34">
        <v>1</v>
      </c>
      <c r="X56" s="34">
        <v>1</v>
      </c>
      <c r="Y56" s="34">
        <v>1</v>
      </c>
      <c r="Z56" s="34">
        <v>1</v>
      </c>
      <c r="AA56" s="34">
        <v>1</v>
      </c>
      <c r="AB56" s="34">
        <v>1</v>
      </c>
      <c r="AC56" s="34">
        <v>1</v>
      </c>
      <c r="AD56" s="34">
        <v>1</v>
      </c>
      <c r="AE56" s="34">
        <v>1</v>
      </c>
      <c r="AF56" s="34">
        <v>1</v>
      </c>
      <c r="AG56" s="34">
        <v>1</v>
      </c>
      <c r="AH56" s="34">
        <v>1</v>
      </c>
      <c r="AI56" s="34">
        <v>1</v>
      </c>
      <c r="AJ56" s="34">
        <v>1</v>
      </c>
      <c r="AK56" s="34">
        <v>1</v>
      </c>
      <c r="AL56" s="34">
        <v>0</v>
      </c>
      <c r="AM56" s="34">
        <v>0</v>
      </c>
      <c r="AN56" s="34">
        <v>1</v>
      </c>
      <c r="AO56" s="34">
        <v>1</v>
      </c>
      <c r="AP56" s="34">
        <v>0</v>
      </c>
      <c r="AQ56" s="34">
        <v>0</v>
      </c>
      <c r="AR56" s="34">
        <v>0</v>
      </c>
      <c r="AS56" s="34">
        <v>1</v>
      </c>
      <c r="AT56" s="34">
        <v>0</v>
      </c>
      <c r="AU56" s="34">
        <v>1</v>
      </c>
      <c r="AV56" s="34">
        <v>1</v>
      </c>
      <c r="AW56" s="34">
        <v>0</v>
      </c>
      <c r="AX56" s="34">
        <v>1</v>
      </c>
      <c r="AY56" s="34">
        <v>1</v>
      </c>
      <c r="AZ56" s="34">
        <v>1</v>
      </c>
      <c r="BA56" s="34">
        <v>1</v>
      </c>
      <c r="BB56" s="34">
        <v>1</v>
      </c>
      <c r="BC56" s="34">
        <v>0</v>
      </c>
      <c r="BD56" s="34">
        <v>1</v>
      </c>
      <c r="BE56" s="34">
        <v>1</v>
      </c>
      <c r="BF56" s="34">
        <v>1</v>
      </c>
      <c r="BG56" s="34">
        <v>1</v>
      </c>
      <c r="BH56" s="34">
        <v>1</v>
      </c>
      <c r="BI56" s="34">
        <v>1</v>
      </c>
      <c r="BJ56" s="34">
        <v>1</v>
      </c>
      <c r="BK56" s="34">
        <v>1</v>
      </c>
      <c r="BL56" s="34">
        <v>1</v>
      </c>
      <c r="BM56" s="34">
        <v>1</v>
      </c>
      <c r="BN56" s="34">
        <v>1</v>
      </c>
      <c r="BO56" s="34">
        <v>1</v>
      </c>
      <c r="BP56" s="34">
        <v>1</v>
      </c>
      <c r="BQ56" s="35" t="s">
        <v>176</v>
      </c>
      <c r="BR56" s="15">
        <f t="shared" si="27"/>
        <v>52</v>
      </c>
      <c r="BS56" s="13"/>
      <c r="BT56" s="5">
        <v>60</v>
      </c>
      <c r="BU56" s="5">
        <f t="shared" si="28"/>
        <v>86.666666666666671</v>
      </c>
    </row>
    <row r="57" spans="1:73">
      <c r="A57" s="142"/>
      <c r="B57" s="17" t="s">
        <v>119</v>
      </c>
      <c r="C57" s="34">
        <v>1</v>
      </c>
      <c r="D57" s="34">
        <v>1</v>
      </c>
      <c r="E57" s="34">
        <v>1</v>
      </c>
      <c r="F57" s="34">
        <v>1</v>
      </c>
      <c r="G57" s="34">
        <v>0</v>
      </c>
      <c r="H57" s="34">
        <v>0</v>
      </c>
      <c r="I57" s="34">
        <v>1</v>
      </c>
      <c r="J57" s="34">
        <v>0</v>
      </c>
      <c r="K57" s="34">
        <v>1</v>
      </c>
      <c r="L57" s="34">
        <v>1</v>
      </c>
      <c r="M57" s="34">
        <v>1</v>
      </c>
      <c r="N57" s="34">
        <v>0</v>
      </c>
      <c r="O57" s="34">
        <v>1</v>
      </c>
      <c r="P57" s="34">
        <v>1</v>
      </c>
      <c r="Q57" s="34">
        <v>1</v>
      </c>
      <c r="R57" s="34">
        <v>1</v>
      </c>
      <c r="S57" s="34">
        <v>0</v>
      </c>
      <c r="T57" s="34">
        <v>1</v>
      </c>
      <c r="U57" s="34">
        <v>0</v>
      </c>
      <c r="V57" s="34">
        <v>1</v>
      </c>
      <c r="W57" s="34">
        <v>1</v>
      </c>
      <c r="X57" s="34">
        <v>1</v>
      </c>
      <c r="Y57" s="34">
        <v>1</v>
      </c>
      <c r="Z57" s="34">
        <v>1</v>
      </c>
      <c r="AA57" s="34">
        <v>1</v>
      </c>
      <c r="AB57" s="34">
        <v>1</v>
      </c>
      <c r="AC57" s="34">
        <v>1</v>
      </c>
      <c r="AD57" s="34">
        <v>1</v>
      </c>
      <c r="AE57" s="34">
        <v>0</v>
      </c>
      <c r="AF57" s="34">
        <v>0</v>
      </c>
      <c r="AG57" s="34">
        <v>1</v>
      </c>
      <c r="AH57" s="34">
        <v>1</v>
      </c>
      <c r="AI57" s="34">
        <v>0</v>
      </c>
      <c r="AJ57" s="34">
        <v>0</v>
      </c>
      <c r="AK57" s="34">
        <v>1</v>
      </c>
      <c r="AL57" s="34">
        <v>1</v>
      </c>
      <c r="AM57" s="34">
        <v>0</v>
      </c>
      <c r="AN57" s="34">
        <v>1</v>
      </c>
      <c r="AO57" s="34">
        <v>0</v>
      </c>
      <c r="AP57" s="34">
        <v>1</v>
      </c>
      <c r="AQ57" s="34">
        <v>0</v>
      </c>
      <c r="AR57" s="34">
        <v>0</v>
      </c>
      <c r="AS57" s="34">
        <v>1</v>
      </c>
      <c r="AT57" s="34">
        <v>0</v>
      </c>
      <c r="AU57" s="34">
        <v>1</v>
      </c>
      <c r="AV57" s="34">
        <v>1</v>
      </c>
      <c r="AW57" s="34">
        <v>0</v>
      </c>
      <c r="AX57" s="34">
        <v>1</v>
      </c>
      <c r="AY57" s="34">
        <v>1</v>
      </c>
      <c r="AZ57" s="34">
        <v>1</v>
      </c>
      <c r="BA57" s="34">
        <v>0</v>
      </c>
      <c r="BB57" s="34">
        <v>1</v>
      </c>
      <c r="BC57" s="34">
        <v>1</v>
      </c>
      <c r="BD57" s="34">
        <v>0</v>
      </c>
      <c r="BE57" s="34">
        <v>1</v>
      </c>
      <c r="BF57" s="34">
        <v>1</v>
      </c>
      <c r="BG57" s="34">
        <v>1</v>
      </c>
      <c r="BH57" s="34">
        <v>0</v>
      </c>
      <c r="BI57" s="34">
        <v>0</v>
      </c>
      <c r="BJ57" s="34">
        <v>1</v>
      </c>
      <c r="BK57" s="34">
        <v>1</v>
      </c>
      <c r="BL57" s="34">
        <v>1</v>
      </c>
      <c r="BM57" s="34">
        <v>1</v>
      </c>
      <c r="BN57" s="34">
        <v>0</v>
      </c>
      <c r="BO57" s="34">
        <v>1</v>
      </c>
      <c r="BP57" s="34">
        <v>0</v>
      </c>
      <c r="BQ57" s="35" t="s">
        <v>176</v>
      </c>
      <c r="BR57" s="15">
        <f t="shared" si="27"/>
        <v>43</v>
      </c>
      <c r="BS57" s="13"/>
      <c r="BT57" s="5">
        <v>59</v>
      </c>
      <c r="BU57" s="5">
        <f t="shared" si="28"/>
        <v>72.881355932203391</v>
      </c>
    </row>
    <row r="58" spans="1:73" ht="24.75" customHeight="1">
      <c r="A58" s="142"/>
      <c r="B58" s="17" t="s">
        <v>152</v>
      </c>
      <c r="C58" s="34">
        <v>1</v>
      </c>
      <c r="D58" s="34">
        <v>1</v>
      </c>
      <c r="E58" s="34">
        <v>1</v>
      </c>
      <c r="F58" s="34">
        <v>1</v>
      </c>
      <c r="G58" s="34">
        <v>1</v>
      </c>
      <c r="H58" s="34">
        <v>1</v>
      </c>
      <c r="I58" s="34">
        <v>1</v>
      </c>
      <c r="J58" s="34">
        <v>1</v>
      </c>
      <c r="K58" s="34">
        <v>0</v>
      </c>
      <c r="L58" s="34">
        <v>0</v>
      </c>
      <c r="M58" s="34">
        <v>1</v>
      </c>
      <c r="N58" s="34">
        <v>1</v>
      </c>
      <c r="O58" s="34">
        <v>1</v>
      </c>
      <c r="P58" s="34">
        <v>1</v>
      </c>
      <c r="Q58" s="34">
        <v>1</v>
      </c>
      <c r="R58" s="34">
        <v>1</v>
      </c>
      <c r="S58" s="34">
        <v>1</v>
      </c>
      <c r="T58" s="34">
        <v>1</v>
      </c>
      <c r="U58" s="34">
        <v>1</v>
      </c>
      <c r="V58" s="34">
        <v>1</v>
      </c>
      <c r="W58" s="34">
        <v>1</v>
      </c>
      <c r="X58" s="34">
        <v>1</v>
      </c>
      <c r="Y58" s="34">
        <v>1</v>
      </c>
      <c r="Z58" s="34">
        <v>1</v>
      </c>
      <c r="AA58" s="34">
        <v>1</v>
      </c>
      <c r="AB58" s="34">
        <v>1</v>
      </c>
      <c r="AC58" s="34">
        <v>1</v>
      </c>
      <c r="AD58" s="34">
        <v>1</v>
      </c>
      <c r="AE58" s="34">
        <v>1</v>
      </c>
      <c r="AF58" s="34">
        <v>1</v>
      </c>
      <c r="AG58" s="34">
        <v>1</v>
      </c>
      <c r="AH58" s="34">
        <v>1</v>
      </c>
      <c r="AI58" s="34">
        <v>1</v>
      </c>
      <c r="AJ58" s="34">
        <v>1</v>
      </c>
      <c r="AK58" s="34">
        <v>1</v>
      </c>
      <c r="AL58" s="34">
        <v>1</v>
      </c>
      <c r="AM58" s="34">
        <v>1</v>
      </c>
      <c r="AN58" s="34">
        <v>1</v>
      </c>
      <c r="AO58" s="34">
        <v>1</v>
      </c>
      <c r="AP58" s="34">
        <v>1</v>
      </c>
      <c r="AQ58" s="34">
        <v>1</v>
      </c>
      <c r="AR58" s="34">
        <v>1</v>
      </c>
      <c r="AS58" s="34">
        <v>1</v>
      </c>
      <c r="AT58" s="34">
        <v>1</v>
      </c>
      <c r="AU58" s="34">
        <v>1</v>
      </c>
      <c r="AV58" s="34">
        <v>1</v>
      </c>
      <c r="AW58" s="34">
        <v>0</v>
      </c>
      <c r="AX58" s="34">
        <v>1</v>
      </c>
      <c r="AY58" s="35" t="s">
        <v>176</v>
      </c>
      <c r="AZ58" s="34">
        <v>1</v>
      </c>
      <c r="BA58" s="34">
        <v>1</v>
      </c>
      <c r="BB58" s="34">
        <v>1</v>
      </c>
      <c r="BC58" s="34">
        <v>0</v>
      </c>
      <c r="BD58" s="34">
        <v>1</v>
      </c>
      <c r="BE58" s="34">
        <v>1</v>
      </c>
      <c r="BF58" s="34">
        <v>1</v>
      </c>
      <c r="BG58" s="34">
        <v>1</v>
      </c>
      <c r="BH58" s="34">
        <v>0</v>
      </c>
      <c r="BI58" s="34">
        <v>1</v>
      </c>
      <c r="BJ58" s="34">
        <v>1</v>
      </c>
      <c r="BK58" s="34">
        <v>1</v>
      </c>
      <c r="BL58" s="34">
        <v>1</v>
      </c>
      <c r="BM58" s="34">
        <v>1</v>
      </c>
      <c r="BN58" s="34">
        <v>1</v>
      </c>
      <c r="BO58" s="34">
        <v>1</v>
      </c>
      <c r="BP58" s="34">
        <v>1</v>
      </c>
      <c r="BQ58" s="35" t="s">
        <v>176</v>
      </c>
      <c r="BR58" s="15">
        <f t="shared" si="27"/>
        <v>57</v>
      </c>
      <c r="BS58" s="13"/>
      <c r="BT58" s="5">
        <v>50</v>
      </c>
      <c r="BU58" s="5">
        <f t="shared" si="28"/>
        <v>114</v>
      </c>
    </row>
    <row r="59" spans="1:73">
      <c r="A59" s="142"/>
      <c r="B59" s="17" t="s">
        <v>153</v>
      </c>
      <c r="C59" s="34">
        <v>1</v>
      </c>
      <c r="D59" s="34">
        <v>1</v>
      </c>
      <c r="E59" s="34">
        <v>1</v>
      </c>
      <c r="F59" s="34">
        <v>1</v>
      </c>
      <c r="G59" s="34">
        <v>1</v>
      </c>
      <c r="H59" s="34">
        <v>1</v>
      </c>
      <c r="I59" s="34">
        <v>1</v>
      </c>
      <c r="J59" s="34">
        <v>1</v>
      </c>
      <c r="K59" s="34">
        <v>0</v>
      </c>
      <c r="L59" s="34">
        <v>0</v>
      </c>
      <c r="M59" s="34">
        <v>1</v>
      </c>
      <c r="N59" s="34">
        <v>1</v>
      </c>
      <c r="O59" s="34">
        <v>1</v>
      </c>
      <c r="P59" s="34">
        <v>1</v>
      </c>
      <c r="Q59" s="34">
        <v>1</v>
      </c>
      <c r="R59" s="34">
        <v>1</v>
      </c>
      <c r="S59" s="34">
        <v>0</v>
      </c>
      <c r="T59" s="34">
        <v>0</v>
      </c>
      <c r="U59" s="34">
        <v>1</v>
      </c>
      <c r="V59" s="34">
        <v>1</v>
      </c>
      <c r="W59" s="34">
        <v>1</v>
      </c>
      <c r="X59" s="34">
        <v>1</v>
      </c>
      <c r="Y59" s="34">
        <v>1</v>
      </c>
      <c r="Z59" s="34">
        <v>1</v>
      </c>
      <c r="AA59" s="34">
        <v>1</v>
      </c>
      <c r="AB59" s="34">
        <v>1</v>
      </c>
      <c r="AC59" s="34">
        <v>1</v>
      </c>
      <c r="AD59" s="34">
        <v>1</v>
      </c>
      <c r="AE59" s="34">
        <v>1</v>
      </c>
      <c r="AF59" s="34">
        <v>1</v>
      </c>
      <c r="AG59" s="34">
        <v>1</v>
      </c>
      <c r="AH59" s="34">
        <v>1</v>
      </c>
      <c r="AI59" s="34">
        <v>1</v>
      </c>
      <c r="AJ59" s="34">
        <v>1</v>
      </c>
      <c r="AK59" s="34">
        <v>1</v>
      </c>
      <c r="AL59" s="34">
        <v>1</v>
      </c>
      <c r="AM59" s="34">
        <v>0</v>
      </c>
      <c r="AN59" s="34">
        <v>1</v>
      </c>
      <c r="AO59" s="34">
        <v>1</v>
      </c>
      <c r="AP59" s="34">
        <v>1</v>
      </c>
      <c r="AQ59" s="34">
        <v>1</v>
      </c>
      <c r="AR59" s="34">
        <v>1</v>
      </c>
      <c r="AS59" s="34">
        <v>1</v>
      </c>
      <c r="AT59" s="34">
        <v>1</v>
      </c>
      <c r="AU59" s="34">
        <v>1</v>
      </c>
      <c r="AV59" s="34">
        <v>1</v>
      </c>
      <c r="AW59" s="34">
        <v>0</v>
      </c>
      <c r="AX59" s="34">
        <v>1</v>
      </c>
      <c r="AY59" s="35" t="s">
        <v>176</v>
      </c>
      <c r="AZ59" s="34">
        <v>1</v>
      </c>
      <c r="BA59" s="34">
        <v>1</v>
      </c>
      <c r="BB59" s="34">
        <v>1</v>
      </c>
      <c r="BC59" s="34">
        <v>0</v>
      </c>
      <c r="BD59" s="34">
        <v>1</v>
      </c>
      <c r="BE59" s="34">
        <v>1</v>
      </c>
      <c r="BF59" s="34">
        <v>1</v>
      </c>
      <c r="BG59" s="34">
        <v>1</v>
      </c>
      <c r="BH59" s="34">
        <v>0</v>
      </c>
      <c r="BI59" s="34">
        <v>1</v>
      </c>
      <c r="BJ59" s="34">
        <v>1</v>
      </c>
      <c r="BK59" s="34">
        <v>1</v>
      </c>
      <c r="BL59" s="34">
        <v>1</v>
      </c>
      <c r="BM59" s="34">
        <v>1</v>
      </c>
      <c r="BN59" s="34">
        <v>1</v>
      </c>
      <c r="BO59" s="34">
        <v>1</v>
      </c>
      <c r="BP59" s="34">
        <v>1</v>
      </c>
      <c r="BQ59" s="35" t="s">
        <v>176</v>
      </c>
      <c r="BR59" s="15"/>
      <c r="BS59" s="13"/>
    </row>
    <row r="60" spans="1:73" ht="24.75" customHeight="1">
      <c r="A60" s="142"/>
      <c r="B60" s="17" t="s">
        <v>155</v>
      </c>
      <c r="C60" s="34">
        <v>1</v>
      </c>
      <c r="D60" s="34">
        <v>1</v>
      </c>
      <c r="E60" s="34">
        <v>1</v>
      </c>
      <c r="F60" s="34">
        <v>1</v>
      </c>
      <c r="G60" s="34">
        <v>1</v>
      </c>
      <c r="H60" s="34">
        <v>1</v>
      </c>
      <c r="I60" s="34">
        <v>0</v>
      </c>
      <c r="J60" s="34">
        <v>1</v>
      </c>
      <c r="K60" s="34">
        <v>1</v>
      </c>
      <c r="L60" s="34">
        <v>0</v>
      </c>
      <c r="M60" s="34">
        <v>1</v>
      </c>
      <c r="N60" s="34">
        <v>1</v>
      </c>
      <c r="O60" s="34">
        <v>1</v>
      </c>
      <c r="P60" s="34">
        <v>1</v>
      </c>
      <c r="Q60" s="34">
        <v>1</v>
      </c>
      <c r="R60" s="34">
        <v>1</v>
      </c>
      <c r="S60" s="34">
        <v>1</v>
      </c>
      <c r="T60" s="34">
        <v>1</v>
      </c>
      <c r="U60" s="34">
        <v>1</v>
      </c>
      <c r="V60" s="34">
        <v>1</v>
      </c>
      <c r="W60" s="34">
        <v>1</v>
      </c>
      <c r="X60" s="34">
        <v>1</v>
      </c>
      <c r="Y60" s="34">
        <v>1</v>
      </c>
      <c r="Z60" s="34">
        <v>1</v>
      </c>
      <c r="AA60" s="34">
        <v>1</v>
      </c>
      <c r="AB60" s="34">
        <v>1</v>
      </c>
      <c r="AC60" s="34">
        <v>1</v>
      </c>
      <c r="AD60" s="34">
        <v>1</v>
      </c>
      <c r="AE60" s="34">
        <v>1</v>
      </c>
      <c r="AF60" s="34">
        <v>1</v>
      </c>
      <c r="AG60" s="34">
        <v>1</v>
      </c>
      <c r="AH60" s="34">
        <v>1</v>
      </c>
      <c r="AI60" s="34">
        <v>1</v>
      </c>
      <c r="AJ60" s="34">
        <v>1</v>
      </c>
      <c r="AK60" s="34">
        <v>1</v>
      </c>
      <c r="AL60" s="34">
        <v>1</v>
      </c>
      <c r="AM60" s="34">
        <v>1</v>
      </c>
      <c r="AN60" s="34">
        <v>1</v>
      </c>
      <c r="AO60" s="34">
        <v>1</v>
      </c>
      <c r="AP60" s="34">
        <v>1</v>
      </c>
      <c r="AQ60" s="34">
        <v>1</v>
      </c>
      <c r="AR60" s="34">
        <v>1</v>
      </c>
      <c r="AS60" s="34">
        <v>0</v>
      </c>
      <c r="AT60" s="34">
        <v>1</v>
      </c>
      <c r="AU60" s="34">
        <v>1</v>
      </c>
      <c r="AV60" s="34">
        <v>1</v>
      </c>
      <c r="AW60" s="34">
        <v>1</v>
      </c>
      <c r="AX60" s="34">
        <v>1</v>
      </c>
      <c r="AY60" s="34">
        <v>1</v>
      </c>
      <c r="AZ60" s="34">
        <v>1</v>
      </c>
      <c r="BA60" s="34">
        <v>1</v>
      </c>
      <c r="BB60" s="34">
        <v>1</v>
      </c>
      <c r="BC60" s="34">
        <v>0</v>
      </c>
      <c r="BD60" s="34">
        <v>1</v>
      </c>
      <c r="BE60" s="34">
        <v>1</v>
      </c>
      <c r="BF60" s="34">
        <v>1</v>
      </c>
      <c r="BG60" s="34">
        <v>1</v>
      </c>
      <c r="BH60" s="34">
        <v>0</v>
      </c>
      <c r="BI60" s="34">
        <v>1</v>
      </c>
      <c r="BJ60" s="34">
        <v>1</v>
      </c>
      <c r="BK60" s="34">
        <v>1</v>
      </c>
      <c r="BL60" s="34">
        <v>1</v>
      </c>
      <c r="BM60" s="34">
        <v>1</v>
      </c>
      <c r="BN60" s="34">
        <v>1</v>
      </c>
      <c r="BO60" s="34">
        <v>1</v>
      </c>
      <c r="BP60" s="34">
        <v>1</v>
      </c>
      <c r="BQ60" s="35" t="s">
        <v>176</v>
      </c>
      <c r="BR60" s="15">
        <f t="shared" si="27"/>
        <v>58</v>
      </c>
      <c r="BS60" s="13"/>
      <c r="BT60" s="5">
        <v>54</v>
      </c>
      <c r="BU60" s="5">
        <f t="shared" si="28"/>
        <v>107.4074074074074</v>
      </c>
    </row>
    <row r="61" spans="1:73">
      <c r="A61" s="142"/>
      <c r="B61" s="17" t="s">
        <v>156</v>
      </c>
      <c r="C61" s="34">
        <v>1</v>
      </c>
      <c r="D61" s="34">
        <v>1</v>
      </c>
      <c r="E61" s="34">
        <v>1</v>
      </c>
      <c r="F61" s="34">
        <v>1</v>
      </c>
      <c r="G61" s="34">
        <v>1</v>
      </c>
      <c r="H61" s="34">
        <v>1</v>
      </c>
      <c r="I61" s="34">
        <v>1</v>
      </c>
      <c r="J61" s="34">
        <v>0</v>
      </c>
      <c r="K61" s="34">
        <v>0</v>
      </c>
      <c r="L61" s="34">
        <v>0</v>
      </c>
      <c r="M61" s="34">
        <v>1</v>
      </c>
      <c r="N61" s="34">
        <v>1</v>
      </c>
      <c r="O61" s="34">
        <v>1</v>
      </c>
      <c r="P61" s="34">
        <v>1</v>
      </c>
      <c r="Q61" s="34">
        <v>1</v>
      </c>
      <c r="R61" s="34">
        <v>1</v>
      </c>
      <c r="S61" s="34">
        <v>0</v>
      </c>
      <c r="T61" s="34">
        <v>1</v>
      </c>
      <c r="U61" s="34">
        <v>1</v>
      </c>
      <c r="V61" s="34">
        <v>1</v>
      </c>
      <c r="W61" s="34">
        <v>1</v>
      </c>
      <c r="X61" s="34">
        <v>1</v>
      </c>
      <c r="Y61" s="34">
        <v>1</v>
      </c>
      <c r="Z61" s="34">
        <v>1</v>
      </c>
      <c r="AA61" s="34">
        <v>1</v>
      </c>
      <c r="AB61" s="34">
        <v>1</v>
      </c>
      <c r="AC61" s="34">
        <v>1</v>
      </c>
      <c r="AD61" s="34">
        <v>1</v>
      </c>
      <c r="AE61" s="34">
        <v>1</v>
      </c>
      <c r="AF61" s="34">
        <v>1</v>
      </c>
      <c r="AG61" s="34">
        <v>1</v>
      </c>
      <c r="AH61" s="34">
        <v>1</v>
      </c>
      <c r="AI61" s="34">
        <v>1</v>
      </c>
      <c r="AJ61" s="34">
        <v>1</v>
      </c>
      <c r="AK61" s="34">
        <v>1</v>
      </c>
      <c r="AL61" s="34">
        <v>0</v>
      </c>
      <c r="AM61" s="34">
        <v>1</v>
      </c>
      <c r="AN61" s="34">
        <v>0</v>
      </c>
      <c r="AO61" s="34">
        <v>0</v>
      </c>
      <c r="AP61" s="34">
        <v>1</v>
      </c>
      <c r="AQ61" s="34">
        <v>0</v>
      </c>
      <c r="AR61" s="34">
        <v>1</v>
      </c>
      <c r="AS61" s="34">
        <v>0</v>
      </c>
      <c r="AT61" s="34">
        <v>1</v>
      </c>
      <c r="AU61" s="34">
        <v>1</v>
      </c>
      <c r="AV61" s="34">
        <v>1</v>
      </c>
      <c r="AW61" s="34">
        <v>0</v>
      </c>
      <c r="AX61" s="34">
        <v>1</v>
      </c>
      <c r="AY61" s="34">
        <v>1</v>
      </c>
      <c r="AZ61" s="34">
        <v>1</v>
      </c>
      <c r="BA61" s="34">
        <v>1</v>
      </c>
      <c r="BB61" s="34">
        <v>1</v>
      </c>
      <c r="BC61" s="34">
        <v>1</v>
      </c>
      <c r="BD61" s="34">
        <v>1</v>
      </c>
      <c r="BE61" s="34">
        <v>1</v>
      </c>
      <c r="BF61" s="34">
        <v>1</v>
      </c>
      <c r="BG61" s="34">
        <v>1</v>
      </c>
      <c r="BH61" s="34">
        <v>0</v>
      </c>
      <c r="BI61" s="34">
        <v>1</v>
      </c>
      <c r="BJ61" s="34">
        <v>1</v>
      </c>
      <c r="BK61" s="34">
        <v>1</v>
      </c>
      <c r="BL61" s="34">
        <v>1</v>
      </c>
      <c r="BM61" s="34">
        <v>1</v>
      </c>
      <c r="BN61" s="34">
        <v>1</v>
      </c>
      <c r="BO61" s="34">
        <v>1</v>
      </c>
      <c r="BP61" s="34">
        <v>1</v>
      </c>
      <c r="BQ61" s="35" t="s">
        <v>176</v>
      </c>
      <c r="BR61" s="15"/>
      <c r="BS61" s="13"/>
    </row>
    <row r="62" spans="1:73">
      <c r="A62" s="142"/>
      <c r="B62" s="17" t="s">
        <v>154</v>
      </c>
      <c r="C62" s="34">
        <v>1</v>
      </c>
      <c r="D62" s="34">
        <v>1</v>
      </c>
      <c r="E62" s="34">
        <v>1</v>
      </c>
      <c r="F62" s="34">
        <v>1</v>
      </c>
      <c r="G62" s="34">
        <v>1</v>
      </c>
      <c r="H62" s="34">
        <v>1</v>
      </c>
      <c r="I62" s="34">
        <v>1</v>
      </c>
      <c r="J62" s="34">
        <v>1</v>
      </c>
      <c r="K62" s="34">
        <v>1</v>
      </c>
      <c r="L62" s="34">
        <v>1</v>
      </c>
      <c r="M62" s="34">
        <v>1</v>
      </c>
      <c r="N62" s="34">
        <v>1</v>
      </c>
      <c r="O62" s="34">
        <v>1</v>
      </c>
      <c r="P62" s="34">
        <v>1</v>
      </c>
      <c r="Q62" s="34">
        <v>1</v>
      </c>
      <c r="R62" s="34">
        <v>1</v>
      </c>
      <c r="S62" s="34">
        <v>1</v>
      </c>
      <c r="T62" s="34">
        <v>1</v>
      </c>
      <c r="U62" s="34">
        <v>1</v>
      </c>
      <c r="V62" s="34">
        <v>1</v>
      </c>
      <c r="W62" s="34">
        <v>1</v>
      </c>
      <c r="X62" s="34">
        <v>1</v>
      </c>
      <c r="Y62" s="34">
        <v>1</v>
      </c>
      <c r="Z62" s="34">
        <v>1</v>
      </c>
      <c r="AA62" s="34">
        <v>1</v>
      </c>
      <c r="AB62" s="34">
        <v>1</v>
      </c>
      <c r="AC62" s="34">
        <v>1</v>
      </c>
      <c r="AD62" s="34">
        <v>1</v>
      </c>
      <c r="AE62" s="34">
        <v>1</v>
      </c>
      <c r="AF62" s="34">
        <v>1</v>
      </c>
      <c r="AG62" s="34">
        <v>1</v>
      </c>
      <c r="AH62" s="34">
        <v>1</v>
      </c>
      <c r="AI62" s="34">
        <v>1</v>
      </c>
      <c r="AJ62" s="34">
        <v>1</v>
      </c>
      <c r="AK62" s="34">
        <v>1</v>
      </c>
      <c r="AL62" s="34">
        <v>1</v>
      </c>
      <c r="AM62" s="34">
        <v>1</v>
      </c>
      <c r="AN62" s="34">
        <v>1</v>
      </c>
      <c r="AO62" s="34">
        <v>1</v>
      </c>
      <c r="AP62" s="34">
        <v>1</v>
      </c>
      <c r="AQ62" s="34">
        <v>1</v>
      </c>
      <c r="AR62" s="34">
        <v>1</v>
      </c>
      <c r="AS62" s="34">
        <v>1</v>
      </c>
      <c r="AT62" s="34">
        <v>1</v>
      </c>
      <c r="AU62" s="34">
        <v>1</v>
      </c>
      <c r="AV62" s="34">
        <v>1</v>
      </c>
      <c r="AW62" s="34">
        <v>1</v>
      </c>
      <c r="AX62" s="34">
        <v>1</v>
      </c>
      <c r="AY62" s="34">
        <v>1</v>
      </c>
      <c r="AZ62" s="34">
        <v>1</v>
      </c>
      <c r="BA62" s="34">
        <v>1</v>
      </c>
      <c r="BB62" s="34">
        <v>1</v>
      </c>
      <c r="BC62" s="34">
        <v>1</v>
      </c>
      <c r="BD62" s="34">
        <v>1</v>
      </c>
      <c r="BE62" s="34">
        <v>1</v>
      </c>
      <c r="BF62" s="34">
        <v>1</v>
      </c>
      <c r="BG62" s="34">
        <v>1</v>
      </c>
      <c r="BH62" s="34">
        <v>1</v>
      </c>
      <c r="BI62" s="34">
        <v>1</v>
      </c>
      <c r="BJ62" s="34">
        <v>1</v>
      </c>
      <c r="BK62" s="34">
        <v>1</v>
      </c>
      <c r="BL62" s="34">
        <v>1</v>
      </c>
      <c r="BM62" s="34">
        <v>1</v>
      </c>
      <c r="BN62" s="34">
        <v>1</v>
      </c>
      <c r="BO62" s="34">
        <v>1</v>
      </c>
      <c r="BP62" s="34">
        <v>1</v>
      </c>
      <c r="BQ62" s="35" t="s">
        <v>176</v>
      </c>
      <c r="BR62" s="15"/>
      <c r="BS62" s="13"/>
    </row>
    <row r="63" spans="1:73">
      <c r="A63" s="142"/>
      <c r="B63" s="17" t="s">
        <v>157</v>
      </c>
      <c r="C63" s="34">
        <v>1</v>
      </c>
      <c r="D63" s="34">
        <v>1</v>
      </c>
      <c r="E63" s="34">
        <v>1</v>
      </c>
      <c r="F63" s="34">
        <v>1</v>
      </c>
      <c r="G63" s="34">
        <v>1</v>
      </c>
      <c r="H63" s="34">
        <v>1</v>
      </c>
      <c r="I63" s="34">
        <v>1</v>
      </c>
      <c r="J63" s="34">
        <v>0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>
        <v>1</v>
      </c>
      <c r="Q63" s="34">
        <v>1</v>
      </c>
      <c r="R63" s="34">
        <v>1</v>
      </c>
      <c r="S63" s="34">
        <v>0</v>
      </c>
      <c r="T63" s="34">
        <v>1</v>
      </c>
      <c r="U63" s="34">
        <v>1</v>
      </c>
      <c r="V63" s="34">
        <v>1</v>
      </c>
      <c r="W63" s="34">
        <v>1</v>
      </c>
      <c r="X63" s="34">
        <v>1</v>
      </c>
      <c r="Y63" s="34">
        <v>1</v>
      </c>
      <c r="Z63" s="34">
        <v>1</v>
      </c>
      <c r="AA63" s="34">
        <v>1</v>
      </c>
      <c r="AB63" s="34">
        <v>1</v>
      </c>
      <c r="AC63" s="34">
        <v>1</v>
      </c>
      <c r="AD63" s="34">
        <v>1</v>
      </c>
      <c r="AE63" s="34">
        <v>1</v>
      </c>
      <c r="AF63" s="34">
        <v>1</v>
      </c>
      <c r="AG63" s="34">
        <v>1</v>
      </c>
      <c r="AH63" s="34">
        <v>1</v>
      </c>
      <c r="AI63" s="34">
        <v>1</v>
      </c>
      <c r="AJ63" s="34">
        <v>1</v>
      </c>
      <c r="AK63" s="34">
        <v>1</v>
      </c>
      <c r="AL63" s="34">
        <v>1</v>
      </c>
      <c r="AM63" s="34">
        <v>1</v>
      </c>
      <c r="AN63" s="34">
        <v>1</v>
      </c>
      <c r="AO63" s="34">
        <v>1</v>
      </c>
      <c r="AP63" s="34">
        <v>1</v>
      </c>
      <c r="AQ63" s="34">
        <v>0</v>
      </c>
      <c r="AR63" s="34">
        <v>1</v>
      </c>
      <c r="AS63" s="34">
        <v>1</v>
      </c>
      <c r="AT63" s="34">
        <v>1</v>
      </c>
      <c r="AU63" s="34">
        <v>1</v>
      </c>
      <c r="AV63" s="34">
        <v>1</v>
      </c>
      <c r="AW63" s="34">
        <v>0</v>
      </c>
      <c r="AX63" s="34">
        <v>1</v>
      </c>
      <c r="AY63" s="34">
        <v>0</v>
      </c>
      <c r="AZ63" s="34">
        <v>1</v>
      </c>
      <c r="BA63" s="34">
        <v>1</v>
      </c>
      <c r="BB63" s="34">
        <v>1</v>
      </c>
      <c r="BC63" s="34">
        <v>1</v>
      </c>
      <c r="BD63" s="34">
        <v>1</v>
      </c>
      <c r="BE63" s="34">
        <v>1</v>
      </c>
      <c r="BF63" s="34">
        <v>1</v>
      </c>
      <c r="BG63" s="34">
        <v>1</v>
      </c>
      <c r="BH63" s="34">
        <v>1</v>
      </c>
      <c r="BI63" s="34">
        <v>1</v>
      </c>
      <c r="BJ63" s="34">
        <v>1</v>
      </c>
      <c r="BK63" s="34">
        <v>1</v>
      </c>
      <c r="BL63" s="34">
        <v>0</v>
      </c>
      <c r="BM63" s="34">
        <v>1</v>
      </c>
      <c r="BN63" s="34">
        <v>1</v>
      </c>
      <c r="BO63" s="34">
        <v>1</v>
      </c>
      <c r="BP63" s="34">
        <v>1</v>
      </c>
      <c r="BQ63" s="35" t="s">
        <v>176</v>
      </c>
      <c r="BR63" s="15"/>
      <c r="BS63" s="13"/>
    </row>
    <row r="64" spans="1:73">
      <c r="A64" s="142"/>
      <c r="B64" s="17" t="s">
        <v>158</v>
      </c>
      <c r="C64" s="34">
        <v>1</v>
      </c>
      <c r="D64" s="34">
        <v>1</v>
      </c>
      <c r="E64" s="34">
        <v>1</v>
      </c>
      <c r="F64" s="34">
        <v>1</v>
      </c>
      <c r="G64" s="34">
        <v>1</v>
      </c>
      <c r="H64" s="34">
        <v>0</v>
      </c>
      <c r="I64" s="34">
        <v>1</v>
      </c>
      <c r="J64" s="34">
        <v>1</v>
      </c>
      <c r="K64" s="34">
        <v>1</v>
      </c>
      <c r="L64" s="34">
        <v>1</v>
      </c>
      <c r="M64" s="34">
        <v>1</v>
      </c>
      <c r="N64" s="34">
        <v>0</v>
      </c>
      <c r="O64" s="34">
        <v>1</v>
      </c>
      <c r="P64" s="34">
        <v>1</v>
      </c>
      <c r="Q64" s="34">
        <v>1</v>
      </c>
      <c r="R64" s="34">
        <v>1</v>
      </c>
      <c r="S64" s="34">
        <v>1</v>
      </c>
      <c r="T64" s="35" t="s">
        <v>176</v>
      </c>
      <c r="U64" s="34">
        <v>1</v>
      </c>
      <c r="V64" s="34">
        <v>1</v>
      </c>
      <c r="W64" s="34">
        <v>1</v>
      </c>
      <c r="X64" s="35" t="s">
        <v>176</v>
      </c>
      <c r="Y64" s="34">
        <v>1</v>
      </c>
      <c r="Z64" s="34">
        <v>1</v>
      </c>
      <c r="AA64" s="34">
        <v>1</v>
      </c>
      <c r="AB64" s="34">
        <v>0</v>
      </c>
      <c r="AC64" s="34">
        <v>1</v>
      </c>
      <c r="AD64" s="34">
        <v>1</v>
      </c>
      <c r="AE64" s="34">
        <v>1</v>
      </c>
      <c r="AF64" s="34">
        <v>1</v>
      </c>
      <c r="AG64" s="34">
        <v>1</v>
      </c>
      <c r="AH64" s="34">
        <v>1</v>
      </c>
      <c r="AI64" s="34">
        <v>0</v>
      </c>
      <c r="AJ64" s="34">
        <v>0</v>
      </c>
      <c r="AK64" s="35" t="s">
        <v>176</v>
      </c>
      <c r="AL64" s="34">
        <v>1</v>
      </c>
      <c r="AM64" s="34">
        <v>1</v>
      </c>
      <c r="AN64" s="35" t="s">
        <v>176</v>
      </c>
      <c r="AO64" s="35" t="s">
        <v>176</v>
      </c>
      <c r="AP64" s="35" t="s">
        <v>176</v>
      </c>
      <c r="AQ64" s="35" t="s">
        <v>176</v>
      </c>
      <c r="AR64" s="35" t="s">
        <v>176</v>
      </c>
      <c r="AS64" s="34">
        <v>1</v>
      </c>
      <c r="AT64" s="35" t="s">
        <v>176</v>
      </c>
      <c r="AU64" s="34">
        <v>1</v>
      </c>
      <c r="AV64" s="34">
        <v>1</v>
      </c>
      <c r="AW64" s="35" t="s">
        <v>176</v>
      </c>
      <c r="AX64" s="34">
        <v>1</v>
      </c>
      <c r="AY64" s="34">
        <v>1</v>
      </c>
      <c r="AZ64" s="35" t="s">
        <v>176</v>
      </c>
      <c r="BA64" s="35" t="s">
        <v>176</v>
      </c>
      <c r="BB64" s="34">
        <v>0</v>
      </c>
      <c r="BC64" s="34">
        <v>1</v>
      </c>
      <c r="BD64" s="34">
        <v>1</v>
      </c>
      <c r="BE64" s="35" t="s">
        <v>176</v>
      </c>
      <c r="BF64" s="35" t="s">
        <v>176</v>
      </c>
      <c r="BG64" s="35" t="s">
        <v>176</v>
      </c>
      <c r="BH64" s="35" t="s">
        <v>176</v>
      </c>
      <c r="BI64" s="34">
        <v>1</v>
      </c>
      <c r="BJ64" s="35" t="s">
        <v>176</v>
      </c>
      <c r="BK64" s="35" t="s">
        <v>176</v>
      </c>
      <c r="BL64" s="35" t="s">
        <v>176</v>
      </c>
      <c r="BM64" s="34">
        <v>1</v>
      </c>
      <c r="BN64" s="35" t="s">
        <v>176</v>
      </c>
      <c r="BO64" s="34">
        <v>1</v>
      </c>
      <c r="BP64" s="35" t="s">
        <v>176</v>
      </c>
      <c r="BQ64" s="35" t="s">
        <v>176</v>
      </c>
      <c r="BR64" s="15"/>
      <c r="BS64" s="13"/>
    </row>
    <row r="65" spans="1:73">
      <c r="A65" s="142"/>
      <c r="B65" s="17" t="s">
        <v>159</v>
      </c>
      <c r="C65" s="34">
        <v>1</v>
      </c>
      <c r="D65" s="34">
        <v>1</v>
      </c>
      <c r="E65" s="34">
        <v>1</v>
      </c>
      <c r="F65" s="34">
        <v>1</v>
      </c>
      <c r="G65" s="34">
        <v>1</v>
      </c>
      <c r="H65" s="35" t="s">
        <v>176</v>
      </c>
      <c r="I65" s="34">
        <v>1</v>
      </c>
      <c r="J65" s="34">
        <v>1</v>
      </c>
      <c r="K65" s="34">
        <v>1</v>
      </c>
      <c r="L65" s="34">
        <v>1</v>
      </c>
      <c r="M65" s="34">
        <v>1</v>
      </c>
      <c r="N65" s="34">
        <v>1</v>
      </c>
      <c r="O65" s="34">
        <v>1</v>
      </c>
      <c r="P65" s="34">
        <v>1</v>
      </c>
      <c r="Q65" s="34">
        <v>1</v>
      </c>
      <c r="R65" s="34">
        <v>1</v>
      </c>
      <c r="S65" s="34">
        <v>1</v>
      </c>
      <c r="T65" s="34">
        <v>1</v>
      </c>
      <c r="U65" s="34">
        <v>1</v>
      </c>
      <c r="V65" s="34">
        <v>1</v>
      </c>
      <c r="W65" s="34">
        <v>1</v>
      </c>
      <c r="X65" s="35" t="s">
        <v>176</v>
      </c>
      <c r="Y65" s="34">
        <v>1</v>
      </c>
      <c r="Z65" s="34">
        <v>1</v>
      </c>
      <c r="AA65" s="34">
        <v>1</v>
      </c>
      <c r="AB65" s="34">
        <v>1</v>
      </c>
      <c r="AC65" s="34">
        <v>1</v>
      </c>
      <c r="AD65" s="34">
        <v>1</v>
      </c>
      <c r="AE65" s="34">
        <v>1</v>
      </c>
      <c r="AF65" s="34">
        <v>1</v>
      </c>
      <c r="AG65" s="34">
        <v>1</v>
      </c>
      <c r="AH65" s="34">
        <v>1</v>
      </c>
      <c r="AI65" s="34">
        <v>0</v>
      </c>
      <c r="AJ65" s="34">
        <v>0</v>
      </c>
      <c r="AK65" s="35" t="s">
        <v>176</v>
      </c>
      <c r="AL65" s="35" t="s">
        <v>176</v>
      </c>
      <c r="AM65" s="35" t="s">
        <v>176</v>
      </c>
      <c r="AN65" s="35" t="s">
        <v>176</v>
      </c>
      <c r="AO65" s="34">
        <v>1</v>
      </c>
      <c r="AP65" s="35" t="s">
        <v>176</v>
      </c>
      <c r="AQ65" s="35" t="s">
        <v>176</v>
      </c>
      <c r="AR65" s="34">
        <v>1</v>
      </c>
      <c r="AS65" s="34">
        <v>0</v>
      </c>
      <c r="AT65" s="34">
        <v>0</v>
      </c>
      <c r="AU65" s="34">
        <v>1</v>
      </c>
      <c r="AV65" s="34">
        <v>1</v>
      </c>
      <c r="AW65" s="34">
        <v>1</v>
      </c>
      <c r="AX65" s="34">
        <v>1</v>
      </c>
      <c r="AY65" s="34">
        <v>0</v>
      </c>
      <c r="AZ65" s="35" t="s">
        <v>176</v>
      </c>
      <c r="BA65" s="34">
        <v>1</v>
      </c>
      <c r="BB65" s="34">
        <v>0</v>
      </c>
      <c r="BC65" s="34">
        <v>1</v>
      </c>
      <c r="BD65" s="34">
        <v>1</v>
      </c>
      <c r="BE65" s="34">
        <v>1</v>
      </c>
      <c r="BF65" s="34">
        <v>1</v>
      </c>
      <c r="BG65" s="35" t="s">
        <v>176</v>
      </c>
      <c r="BH65" s="35" t="s">
        <v>176</v>
      </c>
      <c r="BI65" s="35" t="s">
        <v>176</v>
      </c>
      <c r="BJ65" s="34">
        <v>0</v>
      </c>
      <c r="BK65" s="34">
        <v>0</v>
      </c>
      <c r="BL65" s="34">
        <v>0</v>
      </c>
      <c r="BM65" s="34">
        <v>1</v>
      </c>
      <c r="BN65" s="35" t="s">
        <v>176</v>
      </c>
      <c r="BO65" s="34">
        <v>1</v>
      </c>
      <c r="BP65" s="35" t="s">
        <v>176</v>
      </c>
      <c r="BQ65" s="35" t="s">
        <v>176</v>
      </c>
      <c r="BR65" s="15"/>
      <c r="BS65" s="13"/>
    </row>
    <row r="66" spans="1:73">
      <c r="A66" s="142"/>
      <c r="B66" s="17" t="s">
        <v>160</v>
      </c>
      <c r="C66" s="34">
        <v>1</v>
      </c>
      <c r="D66" s="34">
        <v>1</v>
      </c>
      <c r="E66" s="34">
        <v>1</v>
      </c>
      <c r="F66" s="34">
        <v>1</v>
      </c>
      <c r="G66" s="34">
        <v>1</v>
      </c>
      <c r="H66" s="34">
        <v>1</v>
      </c>
      <c r="I66" s="34">
        <v>1</v>
      </c>
      <c r="J66" s="34">
        <v>1</v>
      </c>
      <c r="K66" s="34">
        <v>1</v>
      </c>
      <c r="L66" s="34">
        <v>1</v>
      </c>
      <c r="M66" s="34">
        <v>1</v>
      </c>
      <c r="N66" s="34">
        <v>1</v>
      </c>
      <c r="O66" s="34">
        <v>1</v>
      </c>
      <c r="P66" s="34">
        <v>1</v>
      </c>
      <c r="Q66" s="34">
        <v>1</v>
      </c>
      <c r="R66" s="34">
        <v>1</v>
      </c>
      <c r="S66" s="34">
        <v>1</v>
      </c>
      <c r="T66" s="34">
        <v>1</v>
      </c>
      <c r="U66" s="34">
        <v>1</v>
      </c>
      <c r="V66" s="34">
        <v>1</v>
      </c>
      <c r="W66" s="34">
        <v>1</v>
      </c>
      <c r="X66" s="34">
        <v>1</v>
      </c>
      <c r="Y66" s="34">
        <v>1</v>
      </c>
      <c r="Z66" s="34">
        <v>1</v>
      </c>
      <c r="AA66" s="34">
        <v>1</v>
      </c>
      <c r="AB66" s="34">
        <v>1</v>
      </c>
      <c r="AC66" s="34">
        <v>1</v>
      </c>
      <c r="AD66" s="34">
        <v>1</v>
      </c>
      <c r="AE66" s="34">
        <v>1</v>
      </c>
      <c r="AF66" s="34">
        <v>1</v>
      </c>
      <c r="AG66" s="34">
        <v>1</v>
      </c>
      <c r="AH66" s="34">
        <v>1</v>
      </c>
      <c r="AI66" s="34">
        <v>1</v>
      </c>
      <c r="AJ66" s="34">
        <v>1</v>
      </c>
      <c r="AK66" s="34">
        <v>1</v>
      </c>
      <c r="AL66" s="34">
        <v>1</v>
      </c>
      <c r="AM66" s="34">
        <v>1</v>
      </c>
      <c r="AN66" s="34">
        <v>1</v>
      </c>
      <c r="AO66" s="34">
        <v>1</v>
      </c>
      <c r="AP66" s="34">
        <v>1</v>
      </c>
      <c r="AQ66" s="34">
        <v>0</v>
      </c>
      <c r="AR66" s="34">
        <v>1</v>
      </c>
      <c r="AS66" s="34">
        <v>1</v>
      </c>
      <c r="AT66" s="34">
        <v>1</v>
      </c>
      <c r="AU66" s="34">
        <v>1</v>
      </c>
      <c r="AV66" s="34">
        <v>1</v>
      </c>
      <c r="AW66" s="34">
        <v>1</v>
      </c>
      <c r="AX66" s="34">
        <v>1</v>
      </c>
      <c r="AY66" s="34">
        <v>1</v>
      </c>
      <c r="AZ66" s="34">
        <v>1</v>
      </c>
      <c r="BA66" s="34">
        <v>1</v>
      </c>
      <c r="BB66" s="34">
        <v>1</v>
      </c>
      <c r="BC66" s="34">
        <v>1</v>
      </c>
      <c r="BD66" s="34">
        <v>1</v>
      </c>
      <c r="BE66" s="34">
        <v>1</v>
      </c>
      <c r="BF66" s="34">
        <v>1</v>
      </c>
      <c r="BG66" s="34">
        <v>1</v>
      </c>
      <c r="BH66" s="34">
        <v>1</v>
      </c>
      <c r="BI66" s="34">
        <v>1</v>
      </c>
      <c r="BJ66" s="34">
        <v>1</v>
      </c>
      <c r="BK66" s="34">
        <v>1</v>
      </c>
      <c r="BL66" s="34">
        <v>1</v>
      </c>
      <c r="BM66" s="34">
        <v>0</v>
      </c>
      <c r="BN66" s="34">
        <v>1</v>
      </c>
      <c r="BO66" s="34">
        <v>1</v>
      </c>
      <c r="BP66" s="34">
        <v>1</v>
      </c>
      <c r="BQ66" s="35" t="s">
        <v>176</v>
      </c>
      <c r="BR66" s="15"/>
      <c r="BS66" s="13"/>
    </row>
    <row r="67" spans="1:73">
      <c r="A67" s="142"/>
      <c r="B67" s="17" t="s">
        <v>161</v>
      </c>
      <c r="C67" s="34">
        <v>1</v>
      </c>
      <c r="D67" s="34">
        <v>1</v>
      </c>
      <c r="E67" s="34">
        <v>1</v>
      </c>
      <c r="F67" s="34">
        <v>1</v>
      </c>
      <c r="G67" s="34">
        <v>1</v>
      </c>
      <c r="H67" s="34">
        <v>1</v>
      </c>
      <c r="I67" s="34">
        <v>1</v>
      </c>
      <c r="J67" s="34">
        <v>1</v>
      </c>
      <c r="K67" s="34">
        <v>1</v>
      </c>
      <c r="L67" s="34">
        <v>1</v>
      </c>
      <c r="M67" s="34">
        <v>1</v>
      </c>
      <c r="N67" s="34">
        <v>1</v>
      </c>
      <c r="O67" s="34">
        <v>1</v>
      </c>
      <c r="P67" s="34">
        <v>1</v>
      </c>
      <c r="Q67" s="34">
        <v>1</v>
      </c>
      <c r="R67" s="34">
        <v>1</v>
      </c>
      <c r="S67" s="34">
        <v>1</v>
      </c>
      <c r="T67" s="34">
        <v>1</v>
      </c>
      <c r="U67" s="34">
        <v>1</v>
      </c>
      <c r="V67" s="34">
        <v>1</v>
      </c>
      <c r="W67" s="34">
        <v>1</v>
      </c>
      <c r="X67" s="34">
        <v>1</v>
      </c>
      <c r="Y67" s="34">
        <v>1</v>
      </c>
      <c r="Z67" s="34">
        <v>1</v>
      </c>
      <c r="AA67" s="34">
        <v>1</v>
      </c>
      <c r="AB67" s="34">
        <v>1</v>
      </c>
      <c r="AC67" s="34">
        <v>1</v>
      </c>
      <c r="AD67" s="34">
        <v>1</v>
      </c>
      <c r="AE67" s="34">
        <v>1</v>
      </c>
      <c r="AF67" s="34">
        <v>1</v>
      </c>
      <c r="AG67" s="34">
        <v>1</v>
      </c>
      <c r="AH67" s="34">
        <v>1</v>
      </c>
      <c r="AI67" s="34">
        <v>1</v>
      </c>
      <c r="AJ67" s="34">
        <v>1</v>
      </c>
      <c r="AK67" s="34">
        <v>1</v>
      </c>
      <c r="AL67" s="34">
        <v>1</v>
      </c>
      <c r="AM67" s="34">
        <v>1</v>
      </c>
      <c r="AN67" s="34">
        <v>1</v>
      </c>
      <c r="AO67" s="34">
        <v>1</v>
      </c>
      <c r="AP67" s="34">
        <v>1</v>
      </c>
      <c r="AQ67" s="34">
        <v>0</v>
      </c>
      <c r="AR67" s="34">
        <v>1</v>
      </c>
      <c r="AS67" s="34">
        <v>1</v>
      </c>
      <c r="AT67" s="34">
        <v>1</v>
      </c>
      <c r="AU67" s="34">
        <v>1</v>
      </c>
      <c r="AV67" s="34">
        <v>1</v>
      </c>
      <c r="AW67" s="34">
        <v>1</v>
      </c>
      <c r="AX67" s="34">
        <v>1</v>
      </c>
      <c r="AY67" s="34">
        <v>1</v>
      </c>
      <c r="AZ67" s="34">
        <v>1</v>
      </c>
      <c r="BA67" s="34">
        <v>1</v>
      </c>
      <c r="BB67" s="34">
        <v>1</v>
      </c>
      <c r="BC67" s="34">
        <v>1</v>
      </c>
      <c r="BD67" s="34">
        <v>1</v>
      </c>
      <c r="BE67" s="34">
        <v>1</v>
      </c>
      <c r="BF67" s="34">
        <v>1</v>
      </c>
      <c r="BG67" s="34">
        <v>1</v>
      </c>
      <c r="BH67" s="34">
        <v>1</v>
      </c>
      <c r="BI67" s="34">
        <v>1</v>
      </c>
      <c r="BJ67" s="34">
        <v>1</v>
      </c>
      <c r="BK67" s="34">
        <v>1</v>
      </c>
      <c r="BL67" s="34">
        <v>1</v>
      </c>
      <c r="BM67" s="34">
        <v>1</v>
      </c>
      <c r="BN67" s="34">
        <v>1</v>
      </c>
      <c r="BO67" s="34">
        <v>1</v>
      </c>
      <c r="BP67" s="34">
        <v>1</v>
      </c>
      <c r="BQ67" s="35" t="s">
        <v>176</v>
      </c>
      <c r="BR67" s="15"/>
      <c r="BS67" s="13"/>
    </row>
    <row r="68" spans="1:73" ht="24.75" thickBot="1">
      <c r="A68" s="142"/>
      <c r="B68" s="17" t="s">
        <v>162</v>
      </c>
      <c r="C68" s="34">
        <v>1</v>
      </c>
      <c r="D68" s="34">
        <v>0</v>
      </c>
      <c r="E68" s="34">
        <v>1</v>
      </c>
      <c r="F68" s="34">
        <v>1</v>
      </c>
      <c r="G68" s="34">
        <v>1</v>
      </c>
      <c r="H68" s="34">
        <v>1</v>
      </c>
      <c r="I68" s="34">
        <v>1</v>
      </c>
      <c r="J68" s="34">
        <v>1</v>
      </c>
      <c r="K68" s="34">
        <v>1</v>
      </c>
      <c r="L68" s="34">
        <v>1</v>
      </c>
      <c r="M68" s="34">
        <v>1</v>
      </c>
      <c r="N68" s="34">
        <v>1</v>
      </c>
      <c r="O68" s="34">
        <v>1</v>
      </c>
      <c r="P68" s="34">
        <v>1</v>
      </c>
      <c r="Q68" s="34">
        <v>1</v>
      </c>
      <c r="R68" s="34">
        <v>1</v>
      </c>
      <c r="S68" s="34">
        <v>1</v>
      </c>
      <c r="T68" s="34">
        <v>0</v>
      </c>
      <c r="U68" s="34">
        <v>0</v>
      </c>
      <c r="V68" s="34">
        <v>0</v>
      </c>
      <c r="W68" s="34">
        <v>1</v>
      </c>
      <c r="X68" s="34">
        <v>1</v>
      </c>
      <c r="Y68" s="34">
        <v>1</v>
      </c>
      <c r="Z68" s="34">
        <v>1</v>
      </c>
      <c r="AA68" s="34">
        <v>1</v>
      </c>
      <c r="AB68" s="34">
        <v>1</v>
      </c>
      <c r="AC68" s="34">
        <v>1</v>
      </c>
      <c r="AD68" s="34">
        <v>1</v>
      </c>
      <c r="AE68" s="34">
        <v>1</v>
      </c>
      <c r="AF68" s="34">
        <v>1</v>
      </c>
      <c r="AG68" s="34">
        <v>1</v>
      </c>
      <c r="AH68" s="34">
        <v>1</v>
      </c>
      <c r="AI68" s="34">
        <v>1</v>
      </c>
      <c r="AJ68" s="34">
        <v>1</v>
      </c>
      <c r="AK68" s="34">
        <v>1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1</v>
      </c>
      <c r="AW68" s="34">
        <v>0</v>
      </c>
      <c r="AX68" s="34">
        <v>0</v>
      </c>
      <c r="AY68" s="34">
        <v>1</v>
      </c>
      <c r="AZ68" s="34">
        <v>1</v>
      </c>
      <c r="BA68" s="34">
        <v>1</v>
      </c>
      <c r="BB68" s="34">
        <v>1</v>
      </c>
      <c r="BC68" s="34">
        <v>0</v>
      </c>
      <c r="BD68" s="34">
        <v>1</v>
      </c>
      <c r="BE68" s="34">
        <v>1</v>
      </c>
      <c r="BF68" s="34">
        <v>1</v>
      </c>
      <c r="BG68" s="34">
        <v>1</v>
      </c>
      <c r="BH68" s="34">
        <v>1</v>
      </c>
      <c r="BI68" s="34">
        <v>0</v>
      </c>
      <c r="BJ68" s="34">
        <v>1</v>
      </c>
      <c r="BK68" s="34">
        <v>1</v>
      </c>
      <c r="BL68" s="34">
        <v>1</v>
      </c>
      <c r="BM68" s="34">
        <v>0</v>
      </c>
      <c r="BN68" s="34">
        <v>1</v>
      </c>
      <c r="BO68" s="34">
        <v>1</v>
      </c>
      <c r="BP68" s="34">
        <v>1</v>
      </c>
      <c r="BQ68" s="35" t="s">
        <v>176</v>
      </c>
      <c r="BR68" s="15"/>
      <c r="BS68" s="13"/>
    </row>
    <row r="69" spans="1:73" ht="24.75" thickBot="1">
      <c r="A69" s="137" t="s">
        <v>120</v>
      </c>
      <c r="B69" s="18" t="s">
        <v>82</v>
      </c>
      <c r="C69" s="19">
        <f t="shared" ref="C69:AI69" si="29">SUM(C53:C68)</f>
        <v>16</v>
      </c>
      <c r="D69" s="19">
        <f t="shared" si="29"/>
        <v>15</v>
      </c>
      <c r="E69" s="19">
        <f t="shared" si="29"/>
        <v>16</v>
      </c>
      <c r="F69" s="19">
        <f t="shared" si="29"/>
        <v>13</v>
      </c>
      <c r="G69" s="19">
        <f t="shared" si="29"/>
        <v>13</v>
      </c>
      <c r="H69" s="19">
        <f>SUM(H53:H68)</f>
        <v>10</v>
      </c>
      <c r="I69" s="19">
        <f t="shared" si="29"/>
        <v>15</v>
      </c>
      <c r="J69" s="19">
        <f t="shared" si="29"/>
        <v>13</v>
      </c>
      <c r="K69" s="19">
        <f t="shared" si="29"/>
        <v>13</v>
      </c>
      <c r="L69" s="19">
        <f t="shared" si="29"/>
        <v>10</v>
      </c>
      <c r="M69" s="19">
        <f t="shared" si="29"/>
        <v>16</v>
      </c>
      <c r="N69" s="19">
        <f t="shared" si="29"/>
        <v>14</v>
      </c>
      <c r="O69" s="19">
        <f t="shared" si="29"/>
        <v>16</v>
      </c>
      <c r="P69" s="19">
        <f t="shared" si="29"/>
        <v>16</v>
      </c>
      <c r="Q69" s="19">
        <f t="shared" si="29"/>
        <v>16</v>
      </c>
      <c r="R69" s="19">
        <f t="shared" si="29"/>
        <v>16</v>
      </c>
      <c r="S69" s="19">
        <f t="shared" si="29"/>
        <v>11</v>
      </c>
      <c r="T69" s="19">
        <f t="shared" si="29"/>
        <v>11</v>
      </c>
      <c r="U69" s="19">
        <f t="shared" si="29"/>
        <v>14</v>
      </c>
      <c r="V69" s="19">
        <f t="shared" si="29"/>
        <v>15</v>
      </c>
      <c r="W69" s="19">
        <f t="shared" si="29"/>
        <v>16</v>
      </c>
      <c r="X69" s="19">
        <f t="shared" si="29"/>
        <v>14</v>
      </c>
      <c r="Y69" s="19">
        <f t="shared" si="29"/>
        <v>16</v>
      </c>
      <c r="Z69" s="19">
        <f>SUM(Z53:Z68)</f>
        <v>16</v>
      </c>
      <c r="AA69" s="19">
        <f t="shared" si="29"/>
        <v>16</v>
      </c>
      <c r="AB69" s="19">
        <f t="shared" si="29"/>
        <v>15</v>
      </c>
      <c r="AC69" s="19">
        <f t="shared" si="29"/>
        <v>16</v>
      </c>
      <c r="AD69" s="19">
        <f t="shared" si="29"/>
        <v>16</v>
      </c>
      <c r="AE69" s="19">
        <f t="shared" si="29"/>
        <v>15</v>
      </c>
      <c r="AF69" s="19">
        <f t="shared" si="29"/>
        <v>14</v>
      </c>
      <c r="AG69" s="19">
        <f t="shared" si="29"/>
        <v>16</v>
      </c>
      <c r="AH69" s="19">
        <f t="shared" si="29"/>
        <v>16</v>
      </c>
      <c r="AI69" s="19">
        <f t="shared" si="29"/>
        <v>12</v>
      </c>
      <c r="AJ69" s="19">
        <f t="shared" ref="AJ69:BP69" si="30">SUM(AJ53:AJ68)</f>
        <v>12</v>
      </c>
      <c r="AK69" s="19">
        <f t="shared" si="30"/>
        <v>14</v>
      </c>
      <c r="AL69" s="19">
        <f t="shared" si="30"/>
        <v>11</v>
      </c>
      <c r="AM69" s="19">
        <f t="shared" si="30"/>
        <v>10</v>
      </c>
      <c r="AN69" s="19">
        <f t="shared" si="30"/>
        <v>12</v>
      </c>
      <c r="AO69" s="19">
        <f t="shared" si="30"/>
        <v>11</v>
      </c>
      <c r="AP69" s="19">
        <f t="shared" si="30"/>
        <v>11</v>
      </c>
      <c r="AQ69" s="19">
        <f t="shared" si="30"/>
        <v>5</v>
      </c>
      <c r="AR69" s="19">
        <f t="shared" si="30"/>
        <v>9</v>
      </c>
      <c r="AS69" s="19">
        <f t="shared" si="30"/>
        <v>10</v>
      </c>
      <c r="AT69" s="19">
        <f t="shared" si="30"/>
        <v>9</v>
      </c>
      <c r="AU69" s="19">
        <f t="shared" si="30"/>
        <v>13</v>
      </c>
      <c r="AV69" s="19">
        <f t="shared" si="30"/>
        <v>16</v>
      </c>
      <c r="AW69" s="19">
        <f t="shared" si="30"/>
        <v>6</v>
      </c>
      <c r="AX69" s="19">
        <f t="shared" si="30"/>
        <v>13</v>
      </c>
      <c r="AY69" s="19">
        <f t="shared" si="30"/>
        <v>10</v>
      </c>
      <c r="AZ69" s="19">
        <f t="shared" si="30"/>
        <v>14</v>
      </c>
      <c r="BA69" s="19">
        <f t="shared" si="30"/>
        <v>13</v>
      </c>
      <c r="BB69" s="19">
        <f t="shared" si="30"/>
        <v>14</v>
      </c>
      <c r="BC69" s="19">
        <f t="shared" si="30"/>
        <v>10</v>
      </c>
      <c r="BD69" s="19">
        <f t="shared" si="30"/>
        <v>14</v>
      </c>
      <c r="BE69" s="19">
        <f t="shared" si="30"/>
        <v>14</v>
      </c>
      <c r="BF69" s="19">
        <f t="shared" si="30"/>
        <v>15</v>
      </c>
      <c r="BG69" s="19">
        <f t="shared" si="30"/>
        <v>14</v>
      </c>
      <c r="BH69" s="19">
        <f t="shared" si="30"/>
        <v>8</v>
      </c>
      <c r="BI69" s="19">
        <f t="shared" si="30"/>
        <v>13</v>
      </c>
      <c r="BJ69" s="19">
        <f t="shared" si="30"/>
        <v>14</v>
      </c>
      <c r="BK69" s="19">
        <f t="shared" si="30"/>
        <v>14</v>
      </c>
      <c r="BL69" s="19">
        <f t="shared" si="30"/>
        <v>13</v>
      </c>
      <c r="BM69" s="19">
        <f t="shared" si="30"/>
        <v>14</v>
      </c>
      <c r="BN69" s="19">
        <f t="shared" si="30"/>
        <v>13</v>
      </c>
      <c r="BO69" s="19">
        <f t="shared" si="30"/>
        <v>16</v>
      </c>
      <c r="BP69" s="19">
        <f t="shared" si="30"/>
        <v>13</v>
      </c>
      <c r="BQ69" s="19"/>
      <c r="BR69" s="15">
        <f>SUM(C69:BM69)/60</f>
        <v>13.883333333333333</v>
      </c>
      <c r="BS69" s="13">
        <f>SUM(BR53:BR68)</f>
        <v>360</v>
      </c>
      <c r="BT69" s="5">
        <f>SUM(BT53:BT68)</f>
        <v>403</v>
      </c>
      <c r="BU69" s="20">
        <f>(BS69*100)/BT69</f>
        <v>89.330024813895776</v>
      </c>
    </row>
    <row r="70" spans="1:73" ht="24.75" thickBot="1">
      <c r="A70" s="138"/>
      <c r="B70" s="21" t="s">
        <v>83</v>
      </c>
      <c r="C70" s="19">
        <f t="shared" ref="C70:AI70" si="31">C69*C52</f>
        <v>10</v>
      </c>
      <c r="D70" s="19">
        <f t="shared" si="31"/>
        <v>9.375</v>
      </c>
      <c r="E70" s="19">
        <f t="shared" si="31"/>
        <v>10</v>
      </c>
      <c r="F70" s="19">
        <f t="shared" si="31"/>
        <v>8.125</v>
      </c>
      <c r="G70" s="19">
        <f t="shared" si="31"/>
        <v>8.125</v>
      </c>
      <c r="H70" s="19">
        <f t="shared" si="31"/>
        <v>6.6000000000000005</v>
      </c>
      <c r="I70" s="19">
        <f t="shared" si="31"/>
        <v>9.375</v>
      </c>
      <c r="J70" s="19">
        <f t="shared" si="31"/>
        <v>8.125</v>
      </c>
      <c r="K70" s="19">
        <f t="shared" si="31"/>
        <v>8.125</v>
      </c>
      <c r="L70" s="19">
        <f t="shared" si="31"/>
        <v>6.25</v>
      </c>
      <c r="M70" s="19">
        <f t="shared" si="31"/>
        <v>10</v>
      </c>
      <c r="N70" s="19">
        <f t="shared" si="31"/>
        <v>8.75</v>
      </c>
      <c r="O70" s="19">
        <f t="shared" si="31"/>
        <v>10</v>
      </c>
      <c r="P70" s="19">
        <f t="shared" si="31"/>
        <v>10</v>
      </c>
      <c r="Q70" s="19">
        <f t="shared" si="31"/>
        <v>10</v>
      </c>
      <c r="R70" s="19">
        <f t="shared" si="31"/>
        <v>10</v>
      </c>
      <c r="S70" s="19">
        <f t="shared" si="31"/>
        <v>6.875</v>
      </c>
      <c r="T70" s="19">
        <f t="shared" si="31"/>
        <v>7.2600000000000007</v>
      </c>
      <c r="U70" s="19">
        <f t="shared" si="31"/>
        <v>8.75</v>
      </c>
      <c r="V70" s="19">
        <f t="shared" si="31"/>
        <v>9.375</v>
      </c>
      <c r="W70" s="19">
        <f t="shared" si="31"/>
        <v>10</v>
      </c>
      <c r="X70" s="19">
        <f t="shared" si="31"/>
        <v>9.94</v>
      </c>
      <c r="Y70" s="19">
        <f t="shared" si="31"/>
        <v>10</v>
      </c>
      <c r="Z70" s="19">
        <f t="shared" si="31"/>
        <v>10</v>
      </c>
      <c r="AA70" s="19">
        <f t="shared" si="31"/>
        <v>10</v>
      </c>
      <c r="AB70" s="19">
        <f t="shared" si="31"/>
        <v>9.375</v>
      </c>
      <c r="AC70" s="19">
        <f t="shared" si="31"/>
        <v>10</v>
      </c>
      <c r="AD70" s="19">
        <f t="shared" si="31"/>
        <v>10</v>
      </c>
      <c r="AE70" s="19">
        <f t="shared" si="31"/>
        <v>9.375</v>
      </c>
      <c r="AF70" s="19">
        <f t="shared" si="31"/>
        <v>8.75</v>
      </c>
      <c r="AG70" s="19">
        <f t="shared" si="31"/>
        <v>10</v>
      </c>
      <c r="AH70" s="19">
        <f t="shared" si="31"/>
        <v>10</v>
      </c>
      <c r="AI70" s="19">
        <f t="shared" si="31"/>
        <v>7.5</v>
      </c>
      <c r="AJ70" s="19">
        <f t="shared" ref="AJ70:BP70" si="32">AJ69*AJ52</f>
        <v>7.5</v>
      </c>
      <c r="AK70" s="19">
        <f t="shared" si="32"/>
        <v>9.94</v>
      </c>
      <c r="AL70" s="19">
        <f t="shared" si="32"/>
        <v>7.2600000000000007</v>
      </c>
      <c r="AM70" s="19">
        <f t="shared" si="32"/>
        <v>6.6000000000000005</v>
      </c>
      <c r="AN70" s="19">
        <f t="shared" si="32"/>
        <v>8.52</v>
      </c>
      <c r="AO70" s="19">
        <f t="shared" si="32"/>
        <v>7.2600000000000007</v>
      </c>
      <c r="AP70" s="19">
        <f t="shared" si="32"/>
        <v>7.81</v>
      </c>
      <c r="AQ70" s="19">
        <f t="shared" si="32"/>
        <v>3.55</v>
      </c>
      <c r="AR70" s="19">
        <f t="shared" si="32"/>
        <v>5.94</v>
      </c>
      <c r="AS70" s="19">
        <f t="shared" si="32"/>
        <v>6.25</v>
      </c>
      <c r="AT70" s="19">
        <f t="shared" si="32"/>
        <v>5.94</v>
      </c>
      <c r="AU70" s="19">
        <f t="shared" si="32"/>
        <v>8.125</v>
      </c>
      <c r="AV70" s="19">
        <f t="shared" si="32"/>
        <v>10</v>
      </c>
      <c r="AW70" s="19">
        <f t="shared" si="32"/>
        <v>3.96</v>
      </c>
      <c r="AX70" s="19">
        <f t="shared" si="32"/>
        <v>8.125</v>
      </c>
      <c r="AY70" s="19">
        <f t="shared" si="32"/>
        <v>7.1</v>
      </c>
      <c r="AZ70" s="19">
        <f t="shared" si="32"/>
        <v>9.94</v>
      </c>
      <c r="BA70" s="19">
        <f t="shared" si="32"/>
        <v>8.58</v>
      </c>
      <c r="BB70" s="19">
        <f t="shared" si="32"/>
        <v>8.75</v>
      </c>
      <c r="BC70" s="19">
        <f t="shared" si="32"/>
        <v>6.25</v>
      </c>
      <c r="BD70" s="19">
        <f t="shared" si="32"/>
        <v>8.75</v>
      </c>
      <c r="BE70" s="19">
        <f t="shared" si="32"/>
        <v>9.24</v>
      </c>
      <c r="BF70" s="19">
        <f t="shared" si="32"/>
        <v>9.9</v>
      </c>
      <c r="BG70" s="19">
        <f t="shared" si="32"/>
        <v>9.94</v>
      </c>
      <c r="BH70" s="19">
        <f t="shared" si="32"/>
        <v>5.68</v>
      </c>
      <c r="BI70" s="19">
        <f t="shared" si="32"/>
        <v>8.58</v>
      </c>
      <c r="BJ70" s="19">
        <f t="shared" si="32"/>
        <v>9.24</v>
      </c>
      <c r="BK70" s="19">
        <f t="shared" si="32"/>
        <v>9.24</v>
      </c>
      <c r="BL70" s="19">
        <f t="shared" si="32"/>
        <v>8.58</v>
      </c>
      <c r="BM70" s="19">
        <f t="shared" si="32"/>
        <v>8.75</v>
      </c>
      <c r="BN70" s="19">
        <f t="shared" si="32"/>
        <v>9.23</v>
      </c>
      <c r="BO70" s="19">
        <f t="shared" si="32"/>
        <v>10</v>
      </c>
      <c r="BP70" s="19">
        <f t="shared" si="32"/>
        <v>9.23</v>
      </c>
      <c r="BQ70" s="19"/>
      <c r="BR70" s="15">
        <f>SUM(C70:BM70)/60</f>
        <v>8.9224999999999977</v>
      </c>
      <c r="BS70" s="13"/>
    </row>
    <row r="71" spans="1:73" ht="24.75" thickBot="1">
      <c r="A71" s="22"/>
      <c r="B71" s="23"/>
      <c r="C71" s="30">
        <v>1.42</v>
      </c>
      <c r="D71" s="30">
        <v>1.42</v>
      </c>
      <c r="E71" s="30">
        <v>1.42</v>
      </c>
      <c r="F71" s="30">
        <v>1.42</v>
      </c>
      <c r="G71" s="30">
        <v>1.42</v>
      </c>
      <c r="H71" s="30">
        <v>1.42</v>
      </c>
      <c r="I71" s="30">
        <v>1.42</v>
      </c>
      <c r="J71" s="30">
        <v>1.42</v>
      </c>
      <c r="K71" s="30">
        <v>1.42</v>
      </c>
      <c r="L71" s="30">
        <v>1.42</v>
      </c>
      <c r="M71" s="30">
        <v>1.42</v>
      </c>
      <c r="N71" s="30">
        <v>1.42</v>
      </c>
      <c r="O71" s="30">
        <v>1.42</v>
      </c>
      <c r="P71" s="30">
        <v>1.42</v>
      </c>
      <c r="Q71" s="30">
        <v>1.42</v>
      </c>
      <c r="R71" s="30">
        <v>1.42</v>
      </c>
      <c r="S71" s="30">
        <v>1.42</v>
      </c>
      <c r="T71" s="30">
        <v>1.42</v>
      </c>
      <c r="U71" s="30">
        <v>1.42</v>
      </c>
      <c r="V71" s="30">
        <v>1.42</v>
      </c>
      <c r="W71" s="30">
        <v>1.42</v>
      </c>
      <c r="X71" s="30">
        <v>1.42</v>
      </c>
      <c r="Y71" s="30">
        <v>1.42</v>
      </c>
      <c r="Z71" s="30">
        <v>1.42</v>
      </c>
      <c r="AA71" s="30">
        <v>1.42</v>
      </c>
      <c r="AB71" s="30">
        <v>1.42</v>
      </c>
      <c r="AC71" s="30">
        <v>1.42</v>
      </c>
      <c r="AD71" s="30">
        <v>1.42</v>
      </c>
      <c r="AE71" s="30">
        <v>1.42</v>
      </c>
      <c r="AF71" s="30">
        <v>1.42</v>
      </c>
      <c r="AG71" s="30">
        <v>1.42</v>
      </c>
      <c r="AH71" s="30">
        <v>1.42</v>
      </c>
      <c r="AI71" s="30">
        <v>1.42</v>
      </c>
      <c r="AJ71" s="30">
        <v>1.42</v>
      </c>
      <c r="AK71" s="30">
        <v>1.42</v>
      </c>
      <c r="AL71" s="30">
        <v>1.42</v>
      </c>
      <c r="AM71" s="30">
        <v>1.42</v>
      </c>
      <c r="AN71" s="30">
        <v>1.42</v>
      </c>
      <c r="AO71" s="30">
        <v>1.42</v>
      </c>
      <c r="AP71" s="30">
        <v>1.42</v>
      </c>
      <c r="AQ71" s="30">
        <v>1.42</v>
      </c>
      <c r="AR71" s="30">
        <v>1.42</v>
      </c>
      <c r="AS71" s="30">
        <v>1.42</v>
      </c>
      <c r="AT71" s="30">
        <v>1.42</v>
      </c>
      <c r="AU71" s="30">
        <v>1.42</v>
      </c>
      <c r="AV71" s="30">
        <v>1.42</v>
      </c>
      <c r="AW71" s="30">
        <v>1.42</v>
      </c>
      <c r="AX71" s="30">
        <v>1.42</v>
      </c>
      <c r="AY71" s="30">
        <v>1.42</v>
      </c>
      <c r="AZ71" s="30">
        <v>1.42</v>
      </c>
      <c r="BA71" s="30">
        <v>1.42</v>
      </c>
      <c r="BB71" s="30">
        <v>1.42</v>
      </c>
      <c r="BC71" s="30">
        <v>1.42</v>
      </c>
      <c r="BD71" s="30">
        <v>1.42</v>
      </c>
      <c r="BE71" s="30">
        <v>1.42</v>
      </c>
      <c r="BF71" s="30">
        <v>1.42</v>
      </c>
      <c r="BG71" s="30">
        <v>1.42</v>
      </c>
      <c r="BH71" s="30">
        <v>1.42</v>
      </c>
      <c r="BI71" s="30">
        <v>1.42</v>
      </c>
      <c r="BJ71" s="30">
        <v>1.42</v>
      </c>
      <c r="BK71" s="30">
        <v>1.42</v>
      </c>
      <c r="BL71" s="30">
        <v>1.42</v>
      </c>
      <c r="BM71" s="30">
        <v>1.42</v>
      </c>
      <c r="BN71" s="30">
        <v>1.42</v>
      </c>
      <c r="BO71" s="30">
        <v>1.42</v>
      </c>
      <c r="BP71" s="30">
        <v>1.42</v>
      </c>
      <c r="BQ71" s="30">
        <v>1.42</v>
      </c>
      <c r="BR71" s="15"/>
      <c r="BS71" s="13"/>
    </row>
    <row r="72" spans="1:73">
      <c r="A72" s="145" t="s">
        <v>121</v>
      </c>
      <c r="B72" s="17" t="s">
        <v>163</v>
      </c>
      <c r="C72" s="34">
        <v>1</v>
      </c>
      <c r="D72" s="34">
        <v>1</v>
      </c>
      <c r="E72" s="34">
        <v>1</v>
      </c>
      <c r="F72" s="34">
        <v>0</v>
      </c>
      <c r="G72" s="34">
        <v>1</v>
      </c>
      <c r="H72" s="34">
        <v>0</v>
      </c>
      <c r="I72" s="24">
        <v>1</v>
      </c>
      <c r="J72" s="24"/>
      <c r="K72" s="24">
        <v>0</v>
      </c>
      <c r="L72" s="24">
        <v>0</v>
      </c>
      <c r="M72" s="24">
        <v>0</v>
      </c>
      <c r="N72" s="24">
        <v>1</v>
      </c>
      <c r="O72" s="24">
        <v>0</v>
      </c>
      <c r="P72" s="24">
        <v>0</v>
      </c>
      <c r="Q72" s="24">
        <v>1</v>
      </c>
      <c r="R72" s="24">
        <v>1</v>
      </c>
      <c r="S72" s="24">
        <v>0</v>
      </c>
      <c r="T72" s="34">
        <v>1</v>
      </c>
      <c r="U72" s="34">
        <v>0</v>
      </c>
      <c r="V72" s="34">
        <v>0</v>
      </c>
      <c r="W72" s="34">
        <v>1</v>
      </c>
      <c r="X72" s="34">
        <v>0</v>
      </c>
      <c r="Y72" s="24">
        <v>0</v>
      </c>
      <c r="Z72" s="34">
        <v>0</v>
      </c>
      <c r="AA72" s="35" t="s">
        <v>176</v>
      </c>
      <c r="AB72" s="35" t="s">
        <v>176</v>
      </c>
      <c r="AC72" s="34">
        <v>1</v>
      </c>
      <c r="AD72" s="24">
        <v>1</v>
      </c>
      <c r="AE72" s="24">
        <v>0</v>
      </c>
      <c r="AF72" s="34">
        <v>1</v>
      </c>
      <c r="AG72" s="24">
        <v>0</v>
      </c>
      <c r="AH72" s="24">
        <v>0</v>
      </c>
      <c r="AI72" s="24">
        <v>0</v>
      </c>
      <c r="AJ72" s="24"/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/>
      <c r="AS72" s="24">
        <v>0</v>
      </c>
      <c r="AT72" s="24"/>
      <c r="AU72" s="34">
        <v>1</v>
      </c>
      <c r="AV72" s="34">
        <v>1</v>
      </c>
      <c r="AW72" s="34">
        <v>0</v>
      </c>
      <c r="AX72" s="34">
        <v>0</v>
      </c>
      <c r="AY72" s="34">
        <v>1</v>
      </c>
      <c r="AZ72" s="35" t="s">
        <v>176</v>
      </c>
      <c r="BA72" s="34">
        <v>1</v>
      </c>
      <c r="BB72" s="34">
        <v>0</v>
      </c>
      <c r="BC72" s="34">
        <v>0</v>
      </c>
      <c r="BD72" s="34">
        <v>1</v>
      </c>
      <c r="BE72" s="34">
        <v>1</v>
      </c>
      <c r="BF72" s="34">
        <v>1</v>
      </c>
      <c r="BG72" s="34">
        <v>1</v>
      </c>
      <c r="BH72" s="24">
        <v>1</v>
      </c>
      <c r="BI72" s="24">
        <v>0</v>
      </c>
      <c r="BJ72" s="24">
        <v>1</v>
      </c>
      <c r="BK72" s="24">
        <v>0</v>
      </c>
      <c r="BL72" s="24">
        <v>0</v>
      </c>
      <c r="BM72" s="24">
        <v>0</v>
      </c>
      <c r="BN72" s="24">
        <v>0</v>
      </c>
      <c r="BO72" s="24"/>
      <c r="BP72" s="24"/>
      <c r="BQ72" s="24"/>
      <c r="BR72" s="15">
        <f t="shared" ref="BR72:BR79" si="33">SUM(C72:BQ72)</f>
        <v>23</v>
      </c>
      <c r="BS72" s="13">
        <f>BR72/62</f>
        <v>0.37096774193548387</v>
      </c>
      <c r="BT72" s="5">
        <v>59</v>
      </c>
      <c r="BU72" s="5">
        <f t="shared" ref="BU72:BU79" si="34">(BR72*100)/BT72</f>
        <v>38.983050847457626</v>
      </c>
    </row>
    <row r="73" spans="1:73" ht="48">
      <c r="A73" s="145"/>
      <c r="B73" s="17" t="s">
        <v>164</v>
      </c>
      <c r="C73" s="34">
        <v>1</v>
      </c>
      <c r="D73" s="34">
        <v>1</v>
      </c>
      <c r="E73" s="34">
        <v>1</v>
      </c>
      <c r="F73" s="34">
        <v>1</v>
      </c>
      <c r="G73" s="34">
        <v>1</v>
      </c>
      <c r="H73" s="34">
        <v>1</v>
      </c>
      <c r="I73" s="24">
        <v>1</v>
      </c>
      <c r="J73" s="24"/>
      <c r="K73" s="24">
        <v>1</v>
      </c>
      <c r="L73" s="24">
        <v>1</v>
      </c>
      <c r="M73" s="24">
        <v>1</v>
      </c>
      <c r="N73" s="24">
        <v>1</v>
      </c>
      <c r="O73" s="24">
        <v>1</v>
      </c>
      <c r="P73" s="24">
        <v>0</v>
      </c>
      <c r="Q73" s="24">
        <v>1</v>
      </c>
      <c r="R73" s="24">
        <v>1</v>
      </c>
      <c r="S73" s="24">
        <v>1</v>
      </c>
      <c r="T73" s="34">
        <v>1</v>
      </c>
      <c r="U73" s="34">
        <v>1</v>
      </c>
      <c r="V73" s="34">
        <v>1</v>
      </c>
      <c r="W73" s="34">
        <v>1</v>
      </c>
      <c r="X73" s="34">
        <v>1</v>
      </c>
      <c r="Y73" s="24">
        <v>1</v>
      </c>
      <c r="Z73" s="34">
        <v>1</v>
      </c>
      <c r="AA73" s="35" t="s">
        <v>176</v>
      </c>
      <c r="AB73" s="35" t="s">
        <v>176</v>
      </c>
      <c r="AC73" s="34">
        <v>1</v>
      </c>
      <c r="AD73" s="24">
        <v>1</v>
      </c>
      <c r="AE73" s="24">
        <v>1</v>
      </c>
      <c r="AF73" s="34">
        <v>1</v>
      </c>
      <c r="AG73" s="24">
        <v>1</v>
      </c>
      <c r="AH73" s="24">
        <v>1</v>
      </c>
      <c r="AI73" s="24">
        <v>0</v>
      </c>
      <c r="AJ73" s="24"/>
      <c r="AK73" s="24"/>
      <c r="AL73" s="24">
        <v>1</v>
      </c>
      <c r="AM73" s="24">
        <v>0</v>
      </c>
      <c r="AN73" s="24">
        <v>0</v>
      </c>
      <c r="AO73" s="24">
        <v>0</v>
      </c>
      <c r="AP73" s="24">
        <v>1</v>
      </c>
      <c r="AQ73" s="24">
        <v>1</v>
      </c>
      <c r="AR73" s="24"/>
      <c r="AS73" s="24">
        <v>1</v>
      </c>
      <c r="AT73" s="24"/>
      <c r="AU73" s="34">
        <v>0</v>
      </c>
      <c r="AV73" s="34">
        <v>0</v>
      </c>
      <c r="AW73" s="34">
        <v>1</v>
      </c>
      <c r="AX73" s="34">
        <v>0</v>
      </c>
      <c r="AY73" s="34">
        <v>1</v>
      </c>
      <c r="AZ73" s="35" t="s">
        <v>176</v>
      </c>
      <c r="BA73" s="34">
        <v>1</v>
      </c>
      <c r="BB73" s="34">
        <v>1</v>
      </c>
      <c r="BC73" s="34">
        <v>1</v>
      </c>
      <c r="BD73" s="34">
        <v>1</v>
      </c>
      <c r="BE73" s="34">
        <v>1</v>
      </c>
      <c r="BF73" s="34">
        <v>1</v>
      </c>
      <c r="BG73" s="34">
        <v>1</v>
      </c>
      <c r="BH73" s="24">
        <v>1</v>
      </c>
      <c r="BI73" s="24">
        <v>1</v>
      </c>
      <c r="BJ73" s="24">
        <v>1</v>
      </c>
      <c r="BK73" s="24">
        <v>1</v>
      </c>
      <c r="BL73" s="24">
        <v>1</v>
      </c>
      <c r="BM73" s="24">
        <v>1</v>
      </c>
      <c r="BN73" s="24">
        <v>0</v>
      </c>
      <c r="BO73" s="24"/>
      <c r="BP73" s="24"/>
      <c r="BQ73" s="24"/>
      <c r="BR73" s="15">
        <f t="shared" si="33"/>
        <v>47</v>
      </c>
      <c r="BS73" s="13"/>
      <c r="BT73" s="5">
        <v>59</v>
      </c>
      <c r="BU73" s="5">
        <f t="shared" si="34"/>
        <v>79.66101694915254</v>
      </c>
    </row>
    <row r="74" spans="1:73" ht="48">
      <c r="A74" s="145"/>
      <c r="B74" s="17" t="s">
        <v>165</v>
      </c>
      <c r="C74" s="34">
        <v>1</v>
      </c>
      <c r="D74" s="34">
        <v>1</v>
      </c>
      <c r="E74" s="34">
        <v>1</v>
      </c>
      <c r="F74" s="38">
        <v>1</v>
      </c>
      <c r="G74" s="34">
        <v>1</v>
      </c>
      <c r="H74" s="34">
        <v>1</v>
      </c>
      <c r="I74" s="24">
        <v>1</v>
      </c>
      <c r="J74" s="24"/>
      <c r="K74" s="24">
        <v>1</v>
      </c>
      <c r="L74" s="24">
        <v>1</v>
      </c>
      <c r="M74" s="24">
        <v>1</v>
      </c>
      <c r="N74" s="24">
        <v>1</v>
      </c>
      <c r="O74" s="24">
        <v>1</v>
      </c>
      <c r="P74" s="24">
        <v>1</v>
      </c>
      <c r="Q74" s="24">
        <v>1</v>
      </c>
      <c r="R74" s="24">
        <v>1</v>
      </c>
      <c r="S74" s="24">
        <v>1</v>
      </c>
      <c r="T74" s="34">
        <v>1</v>
      </c>
      <c r="U74" s="34">
        <v>0</v>
      </c>
      <c r="V74" s="34">
        <v>1</v>
      </c>
      <c r="W74" s="34">
        <v>1</v>
      </c>
      <c r="X74" s="34">
        <v>1</v>
      </c>
      <c r="Y74" s="24">
        <v>1</v>
      </c>
      <c r="Z74" s="34">
        <v>1</v>
      </c>
      <c r="AA74" s="35" t="s">
        <v>176</v>
      </c>
      <c r="AB74" s="35" t="s">
        <v>176</v>
      </c>
      <c r="AC74" s="34">
        <v>1</v>
      </c>
      <c r="AD74" s="24">
        <v>1</v>
      </c>
      <c r="AE74" s="24">
        <v>0</v>
      </c>
      <c r="AF74" s="34">
        <v>1</v>
      </c>
      <c r="AG74" s="24">
        <v>1</v>
      </c>
      <c r="AH74" s="24">
        <v>1</v>
      </c>
      <c r="AI74" s="24">
        <v>1</v>
      </c>
      <c r="AJ74" s="24"/>
      <c r="AK74" s="24"/>
      <c r="AL74" s="24">
        <v>1</v>
      </c>
      <c r="AM74" s="24">
        <v>1</v>
      </c>
      <c r="AN74" s="24">
        <v>1</v>
      </c>
      <c r="AO74" s="24">
        <v>1</v>
      </c>
      <c r="AP74" s="24">
        <v>1</v>
      </c>
      <c r="AQ74" s="24">
        <v>1</v>
      </c>
      <c r="AR74" s="24"/>
      <c r="AS74" s="24">
        <v>1</v>
      </c>
      <c r="AT74" s="24"/>
      <c r="AU74" s="34">
        <v>1</v>
      </c>
      <c r="AV74" s="34">
        <v>1</v>
      </c>
      <c r="AW74" s="34">
        <v>1</v>
      </c>
      <c r="AX74" s="34">
        <v>1</v>
      </c>
      <c r="AY74" s="34">
        <v>1</v>
      </c>
      <c r="AZ74" s="35" t="s">
        <v>176</v>
      </c>
      <c r="BA74" s="34">
        <v>1</v>
      </c>
      <c r="BB74" s="34">
        <v>1</v>
      </c>
      <c r="BC74" s="34">
        <v>1</v>
      </c>
      <c r="BD74" s="34">
        <v>1</v>
      </c>
      <c r="BE74" s="34">
        <v>1</v>
      </c>
      <c r="BF74" s="34">
        <v>1</v>
      </c>
      <c r="BG74" s="34">
        <v>1</v>
      </c>
      <c r="BH74" s="24">
        <v>1</v>
      </c>
      <c r="BI74" s="34">
        <v>1</v>
      </c>
      <c r="BJ74" s="24">
        <v>1</v>
      </c>
      <c r="BK74" s="24">
        <v>1</v>
      </c>
      <c r="BL74" s="24">
        <v>1</v>
      </c>
      <c r="BM74" s="24">
        <v>1</v>
      </c>
      <c r="BN74" s="24">
        <v>0</v>
      </c>
      <c r="BO74" s="24"/>
      <c r="BP74" s="24"/>
      <c r="BQ74" s="24"/>
      <c r="BR74" s="15">
        <f t="shared" si="33"/>
        <v>53</v>
      </c>
      <c r="BS74" s="13"/>
      <c r="BT74" s="5">
        <v>59</v>
      </c>
      <c r="BU74" s="5">
        <f t="shared" si="34"/>
        <v>89.830508474576277</v>
      </c>
    </row>
    <row r="75" spans="1:73">
      <c r="A75" s="145"/>
      <c r="B75" s="17" t="s">
        <v>166</v>
      </c>
      <c r="C75" s="37">
        <v>1</v>
      </c>
      <c r="D75" s="37">
        <v>1</v>
      </c>
      <c r="E75" s="37">
        <v>1</v>
      </c>
      <c r="F75" s="37">
        <v>1</v>
      </c>
      <c r="G75" s="37">
        <v>1</v>
      </c>
      <c r="H75" s="37">
        <v>1</v>
      </c>
      <c r="I75" s="24">
        <v>1</v>
      </c>
      <c r="J75" s="24"/>
      <c r="K75" s="24">
        <v>1</v>
      </c>
      <c r="L75" s="24">
        <v>1</v>
      </c>
      <c r="M75" s="24">
        <v>1</v>
      </c>
      <c r="N75" s="24">
        <v>1</v>
      </c>
      <c r="O75" s="24">
        <v>1</v>
      </c>
      <c r="P75" s="24">
        <v>1</v>
      </c>
      <c r="Q75" s="24">
        <v>1</v>
      </c>
      <c r="R75" s="24">
        <v>1</v>
      </c>
      <c r="S75" s="24">
        <v>1</v>
      </c>
      <c r="T75" s="37">
        <v>1</v>
      </c>
      <c r="U75" s="37">
        <v>1</v>
      </c>
      <c r="V75" s="37">
        <v>0</v>
      </c>
      <c r="W75" s="37">
        <v>1</v>
      </c>
      <c r="X75" s="34">
        <v>1</v>
      </c>
      <c r="Y75" s="24">
        <v>1</v>
      </c>
      <c r="Z75" s="34">
        <v>1</v>
      </c>
      <c r="AA75" s="35" t="s">
        <v>176</v>
      </c>
      <c r="AB75" s="35" t="s">
        <v>176</v>
      </c>
      <c r="AC75" s="34">
        <v>1</v>
      </c>
      <c r="AD75" s="24">
        <v>1</v>
      </c>
      <c r="AE75" s="24">
        <v>1</v>
      </c>
      <c r="AF75" s="34">
        <v>1</v>
      </c>
      <c r="AG75" s="24">
        <v>1</v>
      </c>
      <c r="AH75" s="24">
        <v>1</v>
      </c>
      <c r="AI75" s="24">
        <v>1</v>
      </c>
      <c r="AJ75" s="24"/>
      <c r="AK75" s="24"/>
      <c r="AL75" s="24">
        <v>1</v>
      </c>
      <c r="AM75" s="24">
        <v>1</v>
      </c>
      <c r="AN75" s="24">
        <v>1</v>
      </c>
      <c r="AO75" s="24">
        <v>1</v>
      </c>
      <c r="AP75" s="24">
        <v>1</v>
      </c>
      <c r="AQ75" s="24">
        <v>1</v>
      </c>
      <c r="AR75" s="24"/>
      <c r="AS75" s="24">
        <v>1</v>
      </c>
      <c r="AT75" s="24"/>
      <c r="AU75" s="37">
        <v>1</v>
      </c>
      <c r="AV75" s="37">
        <v>1</v>
      </c>
      <c r="AW75" s="37">
        <v>1</v>
      </c>
      <c r="AX75" s="37">
        <v>1</v>
      </c>
      <c r="AY75" s="37">
        <v>1</v>
      </c>
      <c r="AZ75" s="39" t="s">
        <v>176</v>
      </c>
      <c r="BA75" s="37">
        <v>1</v>
      </c>
      <c r="BB75" s="37">
        <v>1</v>
      </c>
      <c r="BC75" s="37">
        <v>1</v>
      </c>
      <c r="BD75" s="37">
        <v>0</v>
      </c>
      <c r="BE75" s="37">
        <v>1</v>
      </c>
      <c r="BF75" s="37">
        <v>1</v>
      </c>
      <c r="BG75" s="37">
        <v>1</v>
      </c>
      <c r="BH75" s="24">
        <v>1</v>
      </c>
      <c r="BI75" s="34">
        <v>1</v>
      </c>
      <c r="BJ75" s="24">
        <v>1</v>
      </c>
      <c r="BK75" s="24">
        <v>1</v>
      </c>
      <c r="BL75" s="24">
        <v>1</v>
      </c>
      <c r="BM75" s="24">
        <v>1</v>
      </c>
      <c r="BN75" s="24"/>
      <c r="BO75" s="24"/>
      <c r="BP75" s="24"/>
      <c r="BQ75" s="24"/>
      <c r="BR75" s="15">
        <f t="shared" si="33"/>
        <v>53</v>
      </c>
      <c r="BS75" s="13"/>
      <c r="BT75" s="5">
        <v>59</v>
      </c>
      <c r="BU75" s="5">
        <f t="shared" si="34"/>
        <v>89.830508474576277</v>
      </c>
    </row>
    <row r="76" spans="1:73">
      <c r="A76" s="145"/>
      <c r="B76" s="17" t="s">
        <v>167</v>
      </c>
      <c r="C76" s="37">
        <v>1</v>
      </c>
      <c r="D76" s="37">
        <v>1</v>
      </c>
      <c r="E76" s="37">
        <v>1</v>
      </c>
      <c r="F76" s="37">
        <v>0</v>
      </c>
      <c r="G76" s="37">
        <v>1</v>
      </c>
      <c r="H76" s="37">
        <v>1</v>
      </c>
      <c r="I76" s="24">
        <v>1</v>
      </c>
      <c r="J76" s="24"/>
      <c r="K76" s="24">
        <v>1</v>
      </c>
      <c r="L76" s="24">
        <v>0</v>
      </c>
      <c r="M76" s="24">
        <v>1</v>
      </c>
      <c r="N76" s="24">
        <v>1</v>
      </c>
      <c r="O76" s="24">
        <v>1</v>
      </c>
      <c r="P76" s="24">
        <v>1</v>
      </c>
      <c r="Q76" s="24">
        <v>1</v>
      </c>
      <c r="R76" s="24">
        <v>0</v>
      </c>
      <c r="S76" s="24">
        <v>0</v>
      </c>
      <c r="T76" s="37">
        <v>1</v>
      </c>
      <c r="U76" s="37">
        <v>1</v>
      </c>
      <c r="V76" s="37">
        <v>1</v>
      </c>
      <c r="W76" s="37">
        <v>1</v>
      </c>
      <c r="X76" s="34">
        <v>1</v>
      </c>
      <c r="Y76" s="24">
        <v>1</v>
      </c>
      <c r="Z76" s="34">
        <v>1</v>
      </c>
      <c r="AA76" s="35" t="s">
        <v>176</v>
      </c>
      <c r="AB76" s="35" t="s">
        <v>176</v>
      </c>
      <c r="AC76" s="34">
        <v>1</v>
      </c>
      <c r="AD76" s="24">
        <v>1</v>
      </c>
      <c r="AE76" s="24">
        <v>1</v>
      </c>
      <c r="AF76" s="34">
        <v>1</v>
      </c>
      <c r="AG76" s="24">
        <v>1</v>
      </c>
      <c r="AH76" s="24">
        <v>1</v>
      </c>
      <c r="AI76" s="24">
        <v>0</v>
      </c>
      <c r="AJ76" s="24"/>
      <c r="AK76" s="24"/>
      <c r="AL76" s="24">
        <v>1</v>
      </c>
      <c r="AM76" s="24">
        <v>0</v>
      </c>
      <c r="AN76" s="24">
        <v>0</v>
      </c>
      <c r="AO76" s="24">
        <v>0</v>
      </c>
      <c r="AP76" s="24">
        <v>1</v>
      </c>
      <c r="AQ76" s="24">
        <v>1</v>
      </c>
      <c r="AR76" s="24"/>
      <c r="AS76" s="24">
        <v>1</v>
      </c>
      <c r="AT76" s="24"/>
      <c r="AU76" s="37">
        <v>1</v>
      </c>
      <c r="AV76" s="37">
        <v>1</v>
      </c>
      <c r="AW76" s="37">
        <v>1</v>
      </c>
      <c r="AX76" s="37">
        <v>1</v>
      </c>
      <c r="AY76" s="37">
        <v>1</v>
      </c>
      <c r="AZ76" s="39" t="s">
        <v>176</v>
      </c>
      <c r="BA76" s="37">
        <v>1</v>
      </c>
      <c r="BB76" s="37">
        <v>1</v>
      </c>
      <c r="BC76" s="37">
        <v>1</v>
      </c>
      <c r="BD76" s="37">
        <v>0</v>
      </c>
      <c r="BE76" s="37">
        <v>1</v>
      </c>
      <c r="BF76" s="37">
        <v>1</v>
      </c>
      <c r="BG76" s="37">
        <v>1</v>
      </c>
      <c r="BH76" s="24">
        <v>0</v>
      </c>
      <c r="BI76" s="34">
        <v>1</v>
      </c>
      <c r="BJ76" s="24">
        <v>1</v>
      </c>
      <c r="BK76" s="24">
        <v>1</v>
      </c>
      <c r="BL76" s="24">
        <v>1</v>
      </c>
      <c r="BM76" s="24">
        <v>1</v>
      </c>
      <c r="BN76" s="24">
        <v>0</v>
      </c>
      <c r="BO76" s="24"/>
      <c r="BP76" s="24"/>
      <c r="BQ76" s="24"/>
      <c r="BR76" s="15">
        <f t="shared" si="33"/>
        <v>45</v>
      </c>
      <c r="BS76" s="13"/>
    </row>
    <row r="77" spans="1:73" ht="48">
      <c r="A77" s="145"/>
      <c r="B77" s="17" t="s">
        <v>122</v>
      </c>
      <c r="C77" s="37">
        <v>0</v>
      </c>
      <c r="D77" s="37">
        <v>1</v>
      </c>
      <c r="E77" s="37">
        <v>1</v>
      </c>
      <c r="F77" s="37">
        <v>1</v>
      </c>
      <c r="G77" s="37">
        <v>0</v>
      </c>
      <c r="H77" s="37">
        <v>1</v>
      </c>
      <c r="I77" s="24">
        <v>1</v>
      </c>
      <c r="J77" s="24"/>
      <c r="K77" s="24">
        <v>1</v>
      </c>
      <c r="L77" s="24">
        <v>1</v>
      </c>
      <c r="M77" s="24">
        <v>1</v>
      </c>
      <c r="N77" s="24">
        <v>1</v>
      </c>
      <c r="O77" s="24">
        <v>1</v>
      </c>
      <c r="P77" s="24">
        <v>1</v>
      </c>
      <c r="Q77" s="24">
        <v>1</v>
      </c>
      <c r="R77" s="24">
        <v>1</v>
      </c>
      <c r="S77" s="24">
        <v>1</v>
      </c>
      <c r="T77" s="37">
        <v>1</v>
      </c>
      <c r="U77" s="37">
        <v>1</v>
      </c>
      <c r="V77" s="37">
        <v>1</v>
      </c>
      <c r="W77" s="37">
        <v>1</v>
      </c>
      <c r="X77" s="34">
        <v>1</v>
      </c>
      <c r="Y77" s="24">
        <v>1</v>
      </c>
      <c r="Z77" s="34">
        <v>1</v>
      </c>
      <c r="AA77" s="35" t="s">
        <v>176</v>
      </c>
      <c r="AB77" s="35" t="s">
        <v>176</v>
      </c>
      <c r="AC77" s="34">
        <v>1</v>
      </c>
      <c r="AD77" s="24">
        <v>1</v>
      </c>
      <c r="AE77" s="24">
        <v>1</v>
      </c>
      <c r="AF77" s="34">
        <v>1</v>
      </c>
      <c r="AG77" s="24">
        <v>1</v>
      </c>
      <c r="AH77" s="24">
        <v>1</v>
      </c>
      <c r="AI77" s="24">
        <v>1</v>
      </c>
      <c r="AJ77" s="24"/>
      <c r="AK77" s="24"/>
      <c r="AL77" s="24">
        <v>1</v>
      </c>
      <c r="AM77" s="24">
        <v>1</v>
      </c>
      <c r="AN77" s="24">
        <v>1</v>
      </c>
      <c r="AO77" s="24">
        <v>1</v>
      </c>
      <c r="AP77" s="24">
        <v>1</v>
      </c>
      <c r="AQ77" s="24">
        <v>1</v>
      </c>
      <c r="AR77" s="24"/>
      <c r="AS77" s="24">
        <v>1</v>
      </c>
      <c r="AT77" s="24"/>
      <c r="AU77" s="37">
        <v>1</v>
      </c>
      <c r="AV77" s="37">
        <v>1</v>
      </c>
      <c r="AW77" s="37">
        <v>1</v>
      </c>
      <c r="AX77" s="37">
        <v>1</v>
      </c>
      <c r="AY77" s="37">
        <v>1</v>
      </c>
      <c r="AZ77" s="39" t="s">
        <v>176</v>
      </c>
      <c r="BA77" s="37">
        <v>1</v>
      </c>
      <c r="BB77" s="37">
        <v>1</v>
      </c>
      <c r="BC77" s="37">
        <v>1</v>
      </c>
      <c r="BD77" s="37">
        <v>1</v>
      </c>
      <c r="BE77" s="37">
        <v>1</v>
      </c>
      <c r="BF77" s="37">
        <v>1</v>
      </c>
      <c r="BG77" s="37">
        <v>0</v>
      </c>
      <c r="BH77" s="24">
        <v>1</v>
      </c>
      <c r="BI77" s="34">
        <v>1</v>
      </c>
      <c r="BJ77" s="24">
        <v>1</v>
      </c>
      <c r="BK77" s="24">
        <v>1</v>
      </c>
      <c r="BL77" s="24">
        <v>1</v>
      </c>
      <c r="BM77" s="24">
        <v>1</v>
      </c>
      <c r="BN77" s="24">
        <v>1</v>
      </c>
      <c r="BO77" s="24"/>
      <c r="BP77" s="24"/>
      <c r="BQ77" s="24"/>
      <c r="BR77" s="15">
        <f t="shared" si="33"/>
        <v>53</v>
      </c>
      <c r="BS77" s="13"/>
      <c r="BT77" s="5">
        <v>60</v>
      </c>
      <c r="BU77" s="5">
        <f t="shared" si="34"/>
        <v>88.333333333333329</v>
      </c>
    </row>
    <row r="78" spans="1:73">
      <c r="A78" s="145"/>
      <c r="B78" s="17" t="s">
        <v>123</v>
      </c>
      <c r="C78" s="37">
        <v>1</v>
      </c>
      <c r="D78" s="37">
        <v>0</v>
      </c>
      <c r="E78" s="37">
        <v>1</v>
      </c>
      <c r="F78" s="37">
        <v>0</v>
      </c>
      <c r="G78" s="37">
        <v>1</v>
      </c>
      <c r="H78" s="37">
        <v>0</v>
      </c>
      <c r="I78" s="24">
        <v>1</v>
      </c>
      <c r="J78" s="24"/>
      <c r="K78" s="24">
        <v>1</v>
      </c>
      <c r="L78" s="24">
        <v>1</v>
      </c>
      <c r="M78" s="24">
        <v>1</v>
      </c>
      <c r="N78" s="24">
        <v>1</v>
      </c>
      <c r="O78" s="24">
        <v>1</v>
      </c>
      <c r="P78" s="24">
        <v>1</v>
      </c>
      <c r="Q78" s="24">
        <v>1</v>
      </c>
      <c r="R78" s="24">
        <v>1</v>
      </c>
      <c r="S78" s="24">
        <v>1</v>
      </c>
      <c r="T78" s="37">
        <v>1</v>
      </c>
      <c r="U78" s="37">
        <v>1</v>
      </c>
      <c r="V78" s="37">
        <v>1</v>
      </c>
      <c r="W78" s="37">
        <v>1</v>
      </c>
      <c r="X78" s="34">
        <v>1</v>
      </c>
      <c r="Y78" s="24">
        <v>0</v>
      </c>
      <c r="Z78" s="34">
        <v>1</v>
      </c>
      <c r="AA78" s="35" t="s">
        <v>176</v>
      </c>
      <c r="AB78" s="35" t="s">
        <v>176</v>
      </c>
      <c r="AC78" s="34">
        <v>1</v>
      </c>
      <c r="AD78" s="24">
        <v>1</v>
      </c>
      <c r="AE78" s="24">
        <v>1</v>
      </c>
      <c r="AF78" s="34">
        <v>1</v>
      </c>
      <c r="AG78" s="24">
        <v>1</v>
      </c>
      <c r="AH78" s="24">
        <v>1</v>
      </c>
      <c r="AI78" s="24">
        <v>0</v>
      </c>
      <c r="AJ78" s="24"/>
      <c r="AK78" s="24"/>
      <c r="AL78" s="24">
        <v>1</v>
      </c>
      <c r="AM78" s="24">
        <v>1</v>
      </c>
      <c r="AN78" s="24">
        <v>0</v>
      </c>
      <c r="AO78" s="24">
        <v>1</v>
      </c>
      <c r="AP78" s="24">
        <v>1</v>
      </c>
      <c r="AQ78" s="24">
        <v>1</v>
      </c>
      <c r="AR78" s="24"/>
      <c r="AS78" s="24">
        <v>1</v>
      </c>
      <c r="AT78" s="24"/>
      <c r="AU78" s="37">
        <v>1</v>
      </c>
      <c r="AV78" s="37">
        <v>1</v>
      </c>
      <c r="AW78" s="37">
        <v>1</v>
      </c>
      <c r="AX78" s="37">
        <v>1</v>
      </c>
      <c r="AY78" s="37">
        <v>1</v>
      </c>
      <c r="AZ78" s="39" t="s">
        <v>176</v>
      </c>
      <c r="BA78" s="37">
        <v>1</v>
      </c>
      <c r="BB78" s="37">
        <v>1</v>
      </c>
      <c r="BC78" s="37">
        <v>1</v>
      </c>
      <c r="BD78" s="37">
        <v>1</v>
      </c>
      <c r="BE78" s="37">
        <v>1</v>
      </c>
      <c r="BF78" s="37">
        <v>1</v>
      </c>
      <c r="BG78" s="37">
        <v>1</v>
      </c>
      <c r="BH78" s="24">
        <v>1</v>
      </c>
      <c r="BI78" s="34">
        <v>1</v>
      </c>
      <c r="BJ78" s="24">
        <v>1</v>
      </c>
      <c r="BK78" s="24">
        <v>1</v>
      </c>
      <c r="BL78" s="24">
        <v>1</v>
      </c>
      <c r="BM78" s="24">
        <v>1</v>
      </c>
      <c r="BN78" s="24">
        <v>1</v>
      </c>
      <c r="BO78" s="24"/>
      <c r="BP78" s="24"/>
      <c r="BQ78" s="24"/>
      <c r="BR78" s="15">
        <f t="shared" si="33"/>
        <v>50</v>
      </c>
      <c r="BS78" s="13"/>
      <c r="BT78" s="5">
        <v>51</v>
      </c>
      <c r="BU78" s="5">
        <f t="shared" si="34"/>
        <v>98.039215686274517</v>
      </c>
    </row>
    <row r="79" spans="1:73">
      <c r="A79" s="145"/>
      <c r="B79" s="17" t="s">
        <v>124</v>
      </c>
      <c r="C79" s="37">
        <v>1</v>
      </c>
      <c r="D79" s="37">
        <v>1</v>
      </c>
      <c r="E79" s="37">
        <v>1</v>
      </c>
      <c r="F79" s="37">
        <v>0</v>
      </c>
      <c r="G79" s="37">
        <v>1</v>
      </c>
      <c r="H79" s="37">
        <v>1</v>
      </c>
      <c r="I79" s="24">
        <v>0</v>
      </c>
      <c r="J79" s="24"/>
      <c r="K79" s="24">
        <v>1</v>
      </c>
      <c r="L79" s="24">
        <v>0</v>
      </c>
      <c r="M79" s="24">
        <v>0</v>
      </c>
      <c r="N79" s="24">
        <v>1</v>
      </c>
      <c r="O79" s="24">
        <v>1</v>
      </c>
      <c r="P79" s="24">
        <v>1</v>
      </c>
      <c r="Q79" s="24">
        <v>0</v>
      </c>
      <c r="R79" s="24">
        <v>1</v>
      </c>
      <c r="S79" s="24">
        <v>1</v>
      </c>
      <c r="T79" s="37">
        <v>1</v>
      </c>
      <c r="U79" s="37">
        <v>1</v>
      </c>
      <c r="V79" s="37">
        <v>1</v>
      </c>
      <c r="W79" s="37">
        <v>1</v>
      </c>
      <c r="X79" s="34">
        <v>1</v>
      </c>
      <c r="Y79" s="24">
        <v>1</v>
      </c>
      <c r="Z79" s="34">
        <v>1</v>
      </c>
      <c r="AA79" s="35" t="s">
        <v>176</v>
      </c>
      <c r="AB79" s="35" t="s">
        <v>176</v>
      </c>
      <c r="AC79" s="34">
        <v>1</v>
      </c>
      <c r="AD79" s="24">
        <v>0</v>
      </c>
      <c r="AE79" s="24">
        <v>1</v>
      </c>
      <c r="AF79" s="34">
        <v>1</v>
      </c>
      <c r="AG79" s="24">
        <v>0</v>
      </c>
      <c r="AH79" s="24">
        <v>1</v>
      </c>
      <c r="AI79" s="24">
        <v>0</v>
      </c>
      <c r="AJ79" s="24"/>
      <c r="AK79" s="24">
        <v>0</v>
      </c>
      <c r="AL79" s="24">
        <v>1</v>
      </c>
      <c r="AM79" s="24">
        <v>0</v>
      </c>
      <c r="AN79" s="24">
        <v>1</v>
      </c>
      <c r="AO79" s="24">
        <v>1</v>
      </c>
      <c r="AP79" s="24">
        <v>1</v>
      </c>
      <c r="AQ79" s="24">
        <v>0</v>
      </c>
      <c r="AR79" s="24"/>
      <c r="AS79" s="24">
        <v>1</v>
      </c>
      <c r="AT79" s="24"/>
      <c r="AU79" s="37">
        <v>1</v>
      </c>
      <c r="AV79" s="37">
        <v>1</v>
      </c>
      <c r="AW79" s="37">
        <v>0</v>
      </c>
      <c r="AX79" s="37">
        <v>1</v>
      </c>
      <c r="AY79" s="37">
        <v>1</v>
      </c>
      <c r="AZ79" s="39" t="s">
        <v>176</v>
      </c>
      <c r="BA79" s="37">
        <v>1</v>
      </c>
      <c r="BB79" s="37">
        <v>1</v>
      </c>
      <c r="BC79" s="37">
        <v>0</v>
      </c>
      <c r="BD79" s="37">
        <v>1</v>
      </c>
      <c r="BE79" s="37">
        <v>1</v>
      </c>
      <c r="BF79" s="37">
        <v>1</v>
      </c>
      <c r="BG79" s="37">
        <v>1</v>
      </c>
      <c r="BH79" s="24">
        <v>1</v>
      </c>
      <c r="BI79" s="34">
        <v>1</v>
      </c>
      <c r="BJ79" s="24">
        <v>1</v>
      </c>
      <c r="BK79" s="24">
        <v>1</v>
      </c>
      <c r="BL79" s="24">
        <v>1</v>
      </c>
      <c r="BM79" s="24">
        <v>1</v>
      </c>
      <c r="BN79" s="24">
        <v>0</v>
      </c>
      <c r="BO79" s="24"/>
      <c r="BP79" s="24"/>
      <c r="BQ79" s="24"/>
      <c r="BR79" s="15">
        <f t="shared" si="33"/>
        <v>43</v>
      </c>
      <c r="BS79" s="13"/>
      <c r="BT79" s="5">
        <v>27</v>
      </c>
      <c r="BU79" s="5">
        <f t="shared" si="34"/>
        <v>159.25925925925927</v>
      </c>
    </row>
    <row r="80" spans="1:73">
      <c r="A80" s="31"/>
      <c r="B80" s="17" t="s">
        <v>125</v>
      </c>
      <c r="C80" s="37">
        <v>1</v>
      </c>
      <c r="D80" s="37">
        <v>1</v>
      </c>
      <c r="E80" s="37">
        <v>1</v>
      </c>
      <c r="F80" s="37">
        <v>1</v>
      </c>
      <c r="G80" s="37">
        <v>1</v>
      </c>
      <c r="H80" s="37">
        <v>1</v>
      </c>
      <c r="I80" s="24">
        <v>1</v>
      </c>
      <c r="J80" s="24"/>
      <c r="K80" s="24">
        <v>1</v>
      </c>
      <c r="L80" s="24">
        <v>1</v>
      </c>
      <c r="M80" s="24">
        <v>1</v>
      </c>
      <c r="N80" s="24">
        <v>1</v>
      </c>
      <c r="O80" s="24">
        <v>1</v>
      </c>
      <c r="P80" s="24">
        <v>1</v>
      </c>
      <c r="Q80" s="24">
        <v>1</v>
      </c>
      <c r="R80" s="24">
        <v>1</v>
      </c>
      <c r="S80" s="24">
        <v>1</v>
      </c>
      <c r="T80" s="37">
        <v>0</v>
      </c>
      <c r="U80" s="37">
        <v>1</v>
      </c>
      <c r="V80" s="37">
        <v>1</v>
      </c>
      <c r="W80" s="37">
        <v>1</v>
      </c>
      <c r="X80" s="34">
        <v>1</v>
      </c>
      <c r="Y80" s="24">
        <v>1</v>
      </c>
      <c r="Z80" s="34">
        <v>1</v>
      </c>
      <c r="AA80" s="24">
        <v>1</v>
      </c>
      <c r="AB80" s="24">
        <v>1</v>
      </c>
      <c r="AC80" s="34">
        <v>1</v>
      </c>
      <c r="AD80" s="24">
        <v>1</v>
      </c>
      <c r="AE80" s="24">
        <v>1</v>
      </c>
      <c r="AF80" s="34">
        <v>1</v>
      </c>
      <c r="AG80" s="24">
        <v>1</v>
      </c>
      <c r="AH80" s="24">
        <v>1</v>
      </c>
      <c r="AI80" s="35" t="s">
        <v>176</v>
      </c>
      <c r="AJ80" s="24"/>
      <c r="AK80" s="24"/>
      <c r="AL80" s="24">
        <v>1</v>
      </c>
      <c r="AM80" s="24">
        <v>1</v>
      </c>
      <c r="AN80" s="24">
        <v>1</v>
      </c>
      <c r="AO80" s="24">
        <v>1</v>
      </c>
      <c r="AP80" s="24">
        <v>1</v>
      </c>
      <c r="AQ80" s="24">
        <v>1</v>
      </c>
      <c r="AR80" s="24"/>
      <c r="AS80" s="24">
        <v>1</v>
      </c>
      <c r="AT80" s="24"/>
      <c r="AU80" s="37">
        <v>0</v>
      </c>
      <c r="AV80" s="37">
        <v>1</v>
      </c>
      <c r="AW80" s="37">
        <v>1</v>
      </c>
      <c r="AX80" s="37">
        <v>1</v>
      </c>
      <c r="AY80" s="37">
        <v>1</v>
      </c>
      <c r="AZ80" s="39">
        <v>1</v>
      </c>
      <c r="BA80" s="37">
        <v>1</v>
      </c>
      <c r="BB80" s="37">
        <v>1</v>
      </c>
      <c r="BC80" s="37">
        <v>1</v>
      </c>
      <c r="BD80" s="37">
        <v>0</v>
      </c>
      <c r="BE80" s="37">
        <v>1</v>
      </c>
      <c r="BF80" s="37">
        <v>1</v>
      </c>
      <c r="BG80" s="37">
        <v>1</v>
      </c>
      <c r="BH80" s="24">
        <v>1</v>
      </c>
      <c r="BI80" s="34">
        <v>1</v>
      </c>
      <c r="BJ80" s="24">
        <v>1</v>
      </c>
      <c r="BK80" s="24">
        <v>1</v>
      </c>
      <c r="BL80" s="24">
        <v>1</v>
      </c>
      <c r="BM80" s="24">
        <v>1</v>
      </c>
      <c r="BN80" s="24">
        <v>1</v>
      </c>
      <c r="BO80" s="24"/>
      <c r="BP80" s="24"/>
      <c r="BQ80" s="24"/>
      <c r="BR80" s="15"/>
      <c r="BS80" s="13"/>
    </row>
    <row r="81" spans="1:73">
      <c r="A81" s="31"/>
      <c r="B81" s="17" t="s">
        <v>126</v>
      </c>
      <c r="C81" s="37">
        <v>1</v>
      </c>
      <c r="D81" s="37">
        <v>1</v>
      </c>
      <c r="E81" s="37">
        <v>1</v>
      </c>
      <c r="F81" s="37">
        <v>0</v>
      </c>
      <c r="G81" s="37">
        <v>0</v>
      </c>
      <c r="H81" s="37">
        <v>1</v>
      </c>
      <c r="I81" s="24">
        <v>1</v>
      </c>
      <c r="J81" s="24"/>
      <c r="K81" s="24">
        <v>1</v>
      </c>
      <c r="L81" s="24">
        <v>1</v>
      </c>
      <c r="M81" s="24">
        <v>1</v>
      </c>
      <c r="N81" s="24">
        <v>1</v>
      </c>
      <c r="O81" s="24">
        <v>1</v>
      </c>
      <c r="P81" s="24">
        <v>1</v>
      </c>
      <c r="Q81" s="24">
        <v>1</v>
      </c>
      <c r="R81" s="24">
        <v>1</v>
      </c>
      <c r="S81" s="24">
        <v>1</v>
      </c>
      <c r="T81" s="37">
        <v>1</v>
      </c>
      <c r="U81" s="37">
        <v>1</v>
      </c>
      <c r="V81" s="37">
        <v>1</v>
      </c>
      <c r="W81" s="37">
        <v>1</v>
      </c>
      <c r="X81" s="34">
        <v>1</v>
      </c>
      <c r="Y81" s="24">
        <v>0</v>
      </c>
      <c r="Z81" s="34">
        <v>1</v>
      </c>
      <c r="AA81" s="24">
        <v>1</v>
      </c>
      <c r="AB81" s="24">
        <v>1</v>
      </c>
      <c r="AC81" s="34">
        <v>1</v>
      </c>
      <c r="AD81" s="24">
        <v>0</v>
      </c>
      <c r="AE81" s="24">
        <v>1</v>
      </c>
      <c r="AF81" s="34">
        <v>1</v>
      </c>
      <c r="AG81" s="24">
        <v>1</v>
      </c>
      <c r="AH81" s="24">
        <v>1</v>
      </c>
      <c r="AI81" s="35" t="s">
        <v>176</v>
      </c>
      <c r="AJ81" s="24"/>
      <c r="AK81" s="24"/>
      <c r="AL81" s="24">
        <v>0</v>
      </c>
      <c r="AM81" s="24">
        <v>0</v>
      </c>
      <c r="AN81" s="24">
        <v>1</v>
      </c>
      <c r="AO81" s="24">
        <v>0</v>
      </c>
      <c r="AP81" s="24">
        <v>0</v>
      </c>
      <c r="AQ81" s="24">
        <v>0</v>
      </c>
      <c r="AR81" s="24"/>
      <c r="AS81" s="24">
        <v>0</v>
      </c>
      <c r="AT81" s="24"/>
      <c r="AU81" s="37">
        <v>1</v>
      </c>
      <c r="AV81" s="37">
        <v>1</v>
      </c>
      <c r="AW81" s="37">
        <v>1</v>
      </c>
      <c r="AX81" s="37">
        <v>1</v>
      </c>
      <c r="AY81" s="37">
        <v>1</v>
      </c>
      <c r="AZ81" s="39">
        <v>1</v>
      </c>
      <c r="BA81" s="37">
        <v>1</v>
      </c>
      <c r="BB81" s="37">
        <v>1</v>
      </c>
      <c r="BC81" s="37">
        <v>1</v>
      </c>
      <c r="BD81" s="37">
        <v>0</v>
      </c>
      <c r="BE81" s="37">
        <v>1</v>
      </c>
      <c r="BF81" s="37">
        <v>1</v>
      </c>
      <c r="BG81" s="37">
        <v>1</v>
      </c>
      <c r="BH81" s="24">
        <v>0</v>
      </c>
      <c r="BI81" s="34">
        <v>1</v>
      </c>
      <c r="BJ81" s="24">
        <v>1</v>
      </c>
      <c r="BK81" s="24">
        <v>1</v>
      </c>
      <c r="BL81" s="24">
        <v>0</v>
      </c>
      <c r="BM81" s="24">
        <v>0</v>
      </c>
      <c r="BN81" s="37">
        <v>0</v>
      </c>
      <c r="BO81" s="24"/>
      <c r="BP81" s="24"/>
      <c r="BQ81" s="24"/>
      <c r="BR81" s="15"/>
      <c r="BS81" s="13"/>
    </row>
    <row r="82" spans="1:73">
      <c r="A82" s="31"/>
      <c r="B82" s="17" t="s">
        <v>127</v>
      </c>
      <c r="C82" s="37">
        <v>1</v>
      </c>
      <c r="D82" s="37">
        <v>1</v>
      </c>
      <c r="E82" s="37">
        <v>1</v>
      </c>
      <c r="F82" s="37">
        <v>0</v>
      </c>
      <c r="G82" s="37">
        <v>1</v>
      </c>
      <c r="H82" s="37">
        <v>1</v>
      </c>
      <c r="I82" s="24">
        <v>1</v>
      </c>
      <c r="J82" s="24"/>
      <c r="K82" s="24">
        <v>1</v>
      </c>
      <c r="L82" s="24">
        <v>1</v>
      </c>
      <c r="M82" s="24">
        <v>1</v>
      </c>
      <c r="N82" s="24">
        <v>1</v>
      </c>
      <c r="O82" s="24">
        <v>1</v>
      </c>
      <c r="P82" s="24">
        <v>1</v>
      </c>
      <c r="Q82" s="24">
        <v>1</v>
      </c>
      <c r="R82" s="24">
        <v>1</v>
      </c>
      <c r="S82" s="24">
        <v>1</v>
      </c>
      <c r="T82" s="37">
        <v>0</v>
      </c>
      <c r="U82" s="37">
        <v>1</v>
      </c>
      <c r="V82" s="37">
        <v>1</v>
      </c>
      <c r="W82" s="37">
        <v>0</v>
      </c>
      <c r="X82" s="34">
        <v>1</v>
      </c>
      <c r="Y82" s="24">
        <v>1</v>
      </c>
      <c r="Z82" s="34">
        <v>1</v>
      </c>
      <c r="AA82" s="35" t="s">
        <v>176</v>
      </c>
      <c r="AB82" s="35" t="s">
        <v>176</v>
      </c>
      <c r="AC82" s="35" t="s">
        <v>176</v>
      </c>
      <c r="AD82" s="35" t="s">
        <v>176</v>
      </c>
      <c r="AE82" s="24">
        <v>1</v>
      </c>
      <c r="AF82" s="35" t="s">
        <v>176</v>
      </c>
      <c r="AG82" s="24">
        <v>1</v>
      </c>
      <c r="AH82" s="24">
        <v>1</v>
      </c>
      <c r="AI82" s="35" t="s">
        <v>176</v>
      </c>
      <c r="AJ82" s="24"/>
      <c r="AK82" s="35" t="s">
        <v>176</v>
      </c>
      <c r="AL82" s="24">
        <v>1</v>
      </c>
      <c r="AM82" s="24">
        <v>1</v>
      </c>
      <c r="AN82" s="24">
        <v>0</v>
      </c>
      <c r="AO82" s="24">
        <v>1</v>
      </c>
      <c r="AP82" s="24">
        <v>0</v>
      </c>
      <c r="AQ82" s="24">
        <v>0</v>
      </c>
      <c r="AR82" s="24"/>
      <c r="AS82" s="35" t="s">
        <v>176</v>
      </c>
      <c r="AT82" s="24"/>
      <c r="AU82" s="37">
        <v>1</v>
      </c>
      <c r="AV82" s="37">
        <v>1</v>
      </c>
      <c r="AW82" s="37">
        <v>1</v>
      </c>
      <c r="AX82" s="37">
        <v>1</v>
      </c>
      <c r="AY82" s="37">
        <v>1</v>
      </c>
      <c r="AZ82" s="39" t="s">
        <v>176</v>
      </c>
      <c r="BA82" s="37">
        <v>1</v>
      </c>
      <c r="BB82" s="37">
        <v>1</v>
      </c>
      <c r="BC82" s="37">
        <v>1</v>
      </c>
      <c r="BD82" s="37">
        <v>0</v>
      </c>
      <c r="BE82" s="37">
        <v>1</v>
      </c>
      <c r="BF82" s="37">
        <v>1</v>
      </c>
      <c r="BG82" s="37">
        <v>1</v>
      </c>
      <c r="BH82" s="24">
        <v>0</v>
      </c>
      <c r="BI82" s="34">
        <v>1</v>
      </c>
      <c r="BJ82" s="24">
        <v>1</v>
      </c>
      <c r="BK82" s="24">
        <v>1</v>
      </c>
      <c r="BL82" s="39" t="s">
        <v>176</v>
      </c>
      <c r="BM82" s="24">
        <v>0</v>
      </c>
      <c r="BN82" s="39" t="s">
        <v>176</v>
      </c>
      <c r="BO82" s="24"/>
      <c r="BP82" s="24"/>
      <c r="BQ82" s="24"/>
      <c r="BR82" s="15"/>
      <c r="BS82" s="13"/>
    </row>
    <row r="83" spans="1:73">
      <c r="A83" s="31"/>
      <c r="B83" s="17" t="s">
        <v>128</v>
      </c>
      <c r="C83" s="37">
        <v>1</v>
      </c>
      <c r="D83" s="37">
        <v>1</v>
      </c>
      <c r="E83" s="37">
        <v>1</v>
      </c>
      <c r="F83" s="37">
        <v>0</v>
      </c>
      <c r="G83" s="37">
        <v>0</v>
      </c>
      <c r="H83" s="37">
        <v>1</v>
      </c>
      <c r="I83" s="24">
        <v>1</v>
      </c>
      <c r="J83" s="24"/>
      <c r="K83" s="24">
        <v>0</v>
      </c>
      <c r="L83" s="24">
        <v>1</v>
      </c>
      <c r="M83" s="24">
        <v>1</v>
      </c>
      <c r="N83" s="24">
        <v>0</v>
      </c>
      <c r="O83" s="24">
        <v>1</v>
      </c>
      <c r="P83" s="24">
        <v>1</v>
      </c>
      <c r="Q83" s="24">
        <v>1</v>
      </c>
      <c r="R83" s="24">
        <v>1</v>
      </c>
      <c r="S83" s="24">
        <v>1</v>
      </c>
      <c r="T83" s="37">
        <v>1</v>
      </c>
      <c r="U83" s="37">
        <v>1</v>
      </c>
      <c r="V83" s="37">
        <v>1</v>
      </c>
      <c r="W83" s="37">
        <v>1</v>
      </c>
      <c r="X83" s="34">
        <v>1</v>
      </c>
      <c r="Y83" s="24">
        <v>1</v>
      </c>
      <c r="Z83" s="34">
        <v>1</v>
      </c>
      <c r="AA83" s="35" t="s">
        <v>176</v>
      </c>
      <c r="AB83" s="35" t="s">
        <v>176</v>
      </c>
      <c r="AC83" s="35" t="s">
        <v>176</v>
      </c>
      <c r="AD83" s="35" t="s">
        <v>176</v>
      </c>
      <c r="AE83" s="24">
        <v>1</v>
      </c>
      <c r="AF83" s="35" t="s">
        <v>176</v>
      </c>
      <c r="AG83" s="24">
        <v>1</v>
      </c>
      <c r="AH83" s="24">
        <v>1</v>
      </c>
      <c r="AI83" s="35" t="s">
        <v>176</v>
      </c>
      <c r="AJ83" s="24"/>
      <c r="AK83" s="35" t="s">
        <v>176</v>
      </c>
      <c r="AL83" s="24">
        <v>0</v>
      </c>
      <c r="AM83" s="24">
        <v>0</v>
      </c>
      <c r="AN83" s="24">
        <v>1</v>
      </c>
      <c r="AO83" s="24">
        <v>1</v>
      </c>
      <c r="AP83" s="24">
        <v>0</v>
      </c>
      <c r="AQ83" s="24">
        <v>1</v>
      </c>
      <c r="AR83" s="24"/>
      <c r="AS83" s="24">
        <v>1</v>
      </c>
      <c r="AT83" s="24"/>
      <c r="AU83" s="37">
        <v>0</v>
      </c>
      <c r="AV83" s="37">
        <v>1</v>
      </c>
      <c r="AW83" s="37">
        <v>1</v>
      </c>
      <c r="AX83" s="37">
        <v>1</v>
      </c>
      <c r="AY83" s="37">
        <v>1</v>
      </c>
      <c r="AZ83" s="39" t="s">
        <v>176</v>
      </c>
      <c r="BA83" s="37">
        <v>1</v>
      </c>
      <c r="BB83" s="37">
        <v>0</v>
      </c>
      <c r="BC83" s="37">
        <v>1</v>
      </c>
      <c r="BD83" s="37">
        <v>1</v>
      </c>
      <c r="BE83" s="37">
        <v>1</v>
      </c>
      <c r="BF83" s="37">
        <v>1</v>
      </c>
      <c r="BG83" s="37">
        <v>1</v>
      </c>
      <c r="BH83" s="24">
        <v>1</v>
      </c>
      <c r="BI83" s="34">
        <v>1</v>
      </c>
      <c r="BJ83" s="24">
        <v>1</v>
      </c>
      <c r="BK83" s="24">
        <v>0</v>
      </c>
      <c r="BL83" s="39" t="s">
        <v>176</v>
      </c>
      <c r="BM83" s="24">
        <v>1</v>
      </c>
      <c r="BN83" s="39" t="s">
        <v>176</v>
      </c>
      <c r="BO83" s="24"/>
      <c r="BP83" s="24"/>
      <c r="BQ83" s="24"/>
      <c r="BR83" s="15"/>
      <c r="BS83" s="13"/>
    </row>
    <row r="84" spans="1:73">
      <c r="A84" s="31"/>
      <c r="B84" s="17" t="s">
        <v>168</v>
      </c>
      <c r="C84" s="39" t="s">
        <v>176</v>
      </c>
      <c r="D84" s="39" t="s">
        <v>176</v>
      </c>
      <c r="E84" s="39" t="s">
        <v>176</v>
      </c>
      <c r="F84" s="37">
        <v>1</v>
      </c>
      <c r="G84" s="39" t="s">
        <v>176</v>
      </c>
      <c r="H84" s="37">
        <v>0</v>
      </c>
      <c r="I84" s="24">
        <v>1</v>
      </c>
      <c r="J84" s="24"/>
      <c r="K84" s="24">
        <v>1</v>
      </c>
      <c r="L84" s="24">
        <v>1</v>
      </c>
      <c r="M84" s="24">
        <v>1</v>
      </c>
      <c r="N84" s="24">
        <v>1</v>
      </c>
      <c r="O84" s="24">
        <v>1</v>
      </c>
      <c r="P84" s="24">
        <v>1</v>
      </c>
      <c r="Q84" s="24">
        <v>1</v>
      </c>
      <c r="R84" s="24">
        <v>1</v>
      </c>
      <c r="S84" s="39" t="s">
        <v>176</v>
      </c>
      <c r="T84" s="39" t="s">
        <v>176</v>
      </c>
      <c r="U84" s="39" t="s">
        <v>176</v>
      </c>
      <c r="V84" s="39" t="s">
        <v>176</v>
      </c>
      <c r="W84" s="37">
        <v>1</v>
      </c>
      <c r="X84" s="34">
        <v>1</v>
      </c>
      <c r="Y84" s="35" t="s">
        <v>176</v>
      </c>
      <c r="Z84" s="34">
        <v>1</v>
      </c>
      <c r="AA84" s="24">
        <v>0</v>
      </c>
      <c r="AB84" s="35" t="s">
        <v>176</v>
      </c>
      <c r="AC84" s="35" t="s">
        <v>176</v>
      </c>
      <c r="AD84" s="35" t="s">
        <v>176</v>
      </c>
      <c r="AE84" s="35" t="s">
        <v>176</v>
      </c>
      <c r="AF84" s="35" t="s">
        <v>176</v>
      </c>
      <c r="AG84" s="35" t="s">
        <v>176</v>
      </c>
      <c r="AH84" s="35" t="s">
        <v>176</v>
      </c>
      <c r="AI84" s="35" t="s">
        <v>176</v>
      </c>
      <c r="AJ84" s="24"/>
      <c r="AK84" s="35" t="s">
        <v>176</v>
      </c>
      <c r="AL84" s="35" t="s">
        <v>176</v>
      </c>
      <c r="AM84" s="35" t="s">
        <v>176</v>
      </c>
      <c r="AN84" s="35" t="s">
        <v>176</v>
      </c>
      <c r="AO84" s="35" t="s">
        <v>176</v>
      </c>
      <c r="AP84" s="35" t="s">
        <v>176</v>
      </c>
      <c r="AQ84" s="35" t="s">
        <v>176</v>
      </c>
      <c r="AR84" s="24"/>
      <c r="AS84" s="35" t="s">
        <v>176</v>
      </c>
      <c r="AT84" s="24"/>
      <c r="AU84" s="37">
        <v>1</v>
      </c>
      <c r="AV84" s="39" t="s">
        <v>176</v>
      </c>
      <c r="AW84" s="39" t="s">
        <v>176</v>
      </c>
      <c r="AX84" s="37">
        <v>1</v>
      </c>
      <c r="AY84" s="39" t="s">
        <v>176</v>
      </c>
      <c r="AZ84" s="39" t="s">
        <v>176</v>
      </c>
      <c r="BA84" s="39" t="s">
        <v>176</v>
      </c>
      <c r="BB84" s="37">
        <v>1</v>
      </c>
      <c r="BC84" s="37">
        <v>0</v>
      </c>
      <c r="BD84" s="37">
        <v>1</v>
      </c>
      <c r="BE84" s="37">
        <v>1</v>
      </c>
      <c r="BF84" s="37">
        <v>1</v>
      </c>
      <c r="BG84" s="37">
        <v>1</v>
      </c>
      <c r="BH84" s="24">
        <v>1</v>
      </c>
      <c r="BI84" s="34">
        <v>1</v>
      </c>
      <c r="BJ84" s="24">
        <v>1</v>
      </c>
      <c r="BK84" s="24">
        <v>1</v>
      </c>
      <c r="BL84" s="39" t="s">
        <v>176</v>
      </c>
      <c r="BM84" s="39" t="s">
        <v>176</v>
      </c>
      <c r="BN84" s="39" t="s">
        <v>176</v>
      </c>
      <c r="BO84" s="24"/>
      <c r="BP84" s="24"/>
      <c r="BQ84" s="24"/>
      <c r="BR84" s="15"/>
      <c r="BS84" s="13"/>
    </row>
    <row r="85" spans="1:73" ht="24.75" thickBot="1">
      <c r="A85" s="31"/>
      <c r="B85" s="17" t="s">
        <v>129</v>
      </c>
      <c r="C85" s="35" t="s">
        <v>176</v>
      </c>
      <c r="D85" s="35" t="s">
        <v>176</v>
      </c>
      <c r="E85" s="35" t="s">
        <v>176</v>
      </c>
      <c r="F85" s="34">
        <v>0</v>
      </c>
      <c r="G85" s="35" t="s">
        <v>176</v>
      </c>
      <c r="H85" s="34">
        <v>1</v>
      </c>
      <c r="I85" s="24">
        <v>1</v>
      </c>
      <c r="J85" s="24"/>
      <c r="K85" s="24">
        <v>1</v>
      </c>
      <c r="L85" s="24">
        <v>1</v>
      </c>
      <c r="M85" s="24">
        <v>1</v>
      </c>
      <c r="N85" s="24">
        <v>0</v>
      </c>
      <c r="O85" s="24">
        <v>1</v>
      </c>
      <c r="P85" s="24">
        <v>1</v>
      </c>
      <c r="Q85" s="24">
        <v>1</v>
      </c>
      <c r="R85" s="24">
        <v>1</v>
      </c>
      <c r="S85" s="39" t="s">
        <v>176</v>
      </c>
      <c r="T85" s="35" t="s">
        <v>176</v>
      </c>
      <c r="U85" s="35" t="s">
        <v>176</v>
      </c>
      <c r="V85" s="35" t="s">
        <v>176</v>
      </c>
      <c r="W85" s="34">
        <v>1</v>
      </c>
      <c r="X85" s="34">
        <v>1</v>
      </c>
      <c r="Y85" s="35" t="s">
        <v>176</v>
      </c>
      <c r="Z85" s="34">
        <v>1</v>
      </c>
      <c r="AA85" s="24">
        <v>0</v>
      </c>
      <c r="AB85" s="35" t="s">
        <v>176</v>
      </c>
      <c r="AC85" s="35" t="s">
        <v>176</v>
      </c>
      <c r="AD85" s="35" t="s">
        <v>176</v>
      </c>
      <c r="AE85" s="35" t="s">
        <v>176</v>
      </c>
      <c r="AF85" s="35" t="s">
        <v>176</v>
      </c>
      <c r="AG85" s="35" t="s">
        <v>176</v>
      </c>
      <c r="AH85" s="35" t="s">
        <v>176</v>
      </c>
      <c r="AI85" s="35" t="s">
        <v>176</v>
      </c>
      <c r="AJ85" s="24"/>
      <c r="AK85" s="35" t="s">
        <v>176</v>
      </c>
      <c r="AL85" s="35" t="s">
        <v>176</v>
      </c>
      <c r="AM85" s="35" t="s">
        <v>176</v>
      </c>
      <c r="AN85" s="35" t="s">
        <v>176</v>
      </c>
      <c r="AO85" s="35" t="s">
        <v>176</v>
      </c>
      <c r="AP85" s="35" t="s">
        <v>176</v>
      </c>
      <c r="AQ85" s="35" t="s">
        <v>176</v>
      </c>
      <c r="AR85" s="24"/>
      <c r="AS85" s="35" t="s">
        <v>176</v>
      </c>
      <c r="AT85" s="24"/>
      <c r="AU85" s="34">
        <v>1</v>
      </c>
      <c r="AV85" s="35" t="s">
        <v>176</v>
      </c>
      <c r="AW85" s="35" t="s">
        <v>176</v>
      </c>
      <c r="AX85" s="34">
        <v>1</v>
      </c>
      <c r="AY85" s="35" t="s">
        <v>176</v>
      </c>
      <c r="AZ85" s="35" t="s">
        <v>176</v>
      </c>
      <c r="BA85" s="35" t="s">
        <v>176</v>
      </c>
      <c r="BB85" s="34">
        <v>1</v>
      </c>
      <c r="BC85" s="34">
        <v>0</v>
      </c>
      <c r="BD85" s="34">
        <v>1</v>
      </c>
      <c r="BE85" s="34">
        <v>1</v>
      </c>
      <c r="BF85" s="34">
        <v>1</v>
      </c>
      <c r="BG85" s="34">
        <v>1</v>
      </c>
      <c r="BH85" s="24">
        <v>1</v>
      </c>
      <c r="BI85" s="34">
        <v>1</v>
      </c>
      <c r="BJ85" s="24">
        <v>1</v>
      </c>
      <c r="BK85" s="24">
        <v>1</v>
      </c>
      <c r="BL85" s="39" t="s">
        <v>176</v>
      </c>
      <c r="BM85" s="39" t="s">
        <v>176</v>
      </c>
      <c r="BN85" s="39" t="s">
        <v>176</v>
      </c>
      <c r="BO85" s="24"/>
      <c r="BP85" s="24"/>
      <c r="BQ85" s="24"/>
      <c r="BR85" s="15"/>
      <c r="BS85" s="13"/>
    </row>
    <row r="86" spans="1:73" ht="24.75" thickBot="1">
      <c r="A86" s="137" t="s">
        <v>113</v>
      </c>
      <c r="B86" s="18" t="s">
        <v>82</v>
      </c>
      <c r="C86" s="32">
        <f>SUM(C72:C85)</f>
        <v>11</v>
      </c>
      <c r="D86" s="32">
        <f t="shared" ref="D86:BO86" si="35">SUM(D72:D85)</f>
        <v>11</v>
      </c>
      <c r="E86" s="32">
        <f t="shared" si="35"/>
        <v>12</v>
      </c>
      <c r="F86" s="32">
        <f t="shared" si="35"/>
        <v>6</v>
      </c>
      <c r="G86" s="32">
        <f t="shared" si="35"/>
        <v>9</v>
      </c>
      <c r="H86" s="32">
        <f t="shared" si="35"/>
        <v>11</v>
      </c>
      <c r="I86" s="32">
        <f t="shared" si="35"/>
        <v>13</v>
      </c>
      <c r="J86" s="32">
        <f t="shared" si="35"/>
        <v>0</v>
      </c>
      <c r="K86" s="32">
        <f t="shared" si="35"/>
        <v>12</v>
      </c>
      <c r="L86" s="32">
        <f t="shared" si="35"/>
        <v>11</v>
      </c>
      <c r="M86" s="32">
        <f t="shared" si="35"/>
        <v>12</v>
      </c>
      <c r="N86" s="32">
        <f t="shared" si="35"/>
        <v>12</v>
      </c>
      <c r="O86" s="32">
        <f t="shared" si="35"/>
        <v>13</v>
      </c>
      <c r="P86" s="32">
        <f t="shared" si="35"/>
        <v>12</v>
      </c>
      <c r="Q86" s="32">
        <f t="shared" si="35"/>
        <v>13</v>
      </c>
      <c r="R86" s="32">
        <f t="shared" si="35"/>
        <v>13</v>
      </c>
      <c r="S86" s="32">
        <f t="shared" si="35"/>
        <v>10</v>
      </c>
      <c r="T86" s="32">
        <f t="shared" si="35"/>
        <v>10</v>
      </c>
      <c r="U86" s="32">
        <f t="shared" si="35"/>
        <v>10</v>
      </c>
      <c r="V86" s="32">
        <f t="shared" si="35"/>
        <v>10</v>
      </c>
      <c r="W86" s="32">
        <f t="shared" si="35"/>
        <v>13</v>
      </c>
      <c r="X86" s="32">
        <f t="shared" si="35"/>
        <v>13</v>
      </c>
      <c r="Y86" s="32">
        <f t="shared" si="35"/>
        <v>9</v>
      </c>
      <c r="Z86" s="32">
        <f t="shared" si="35"/>
        <v>13</v>
      </c>
      <c r="AA86" s="32">
        <f t="shared" si="35"/>
        <v>2</v>
      </c>
      <c r="AB86" s="32">
        <f t="shared" si="35"/>
        <v>2</v>
      </c>
      <c r="AC86" s="32">
        <f t="shared" si="35"/>
        <v>10</v>
      </c>
      <c r="AD86" s="32">
        <f t="shared" si="35"/>
        <v>8</v>
      </c>
      <c r="AE86" s="32">
        <f t="shared" si="35"/>
        <v>10</v>
      </c>
      <c r="AF86" s="32">
        <f t="shared" si="35"/>
        <v>10</v>
      </c>
      <c r="AG86" s="32">
        <f t="shared" si="35"/>
        <v>10</v>
      </c>
      <c r="AH86" s="32">
        <f t="shared" si="35"/>
        <v>11</v>
      </c>
      <c r="AI86" s="32">
        <f t="shared" si="35"/>
        <v>3</v>
      </c>
      <c r="AJ86" s="32">
        <f t="shared" si="35"/>
        <v>0</v>
      </c>
      <c r="AK86" s="32">
        <f t="shared" si="35"/>
        <v>0</v>
      </c>
      <c r="AL86" s="32">
        <f t="shared" si="35"/>
        <v>9</v>
      </c>
      <c r="AM86" s="32">
        <f t="shared" si="35"/>
        <v>6</v>
      </c>
      <c r="AN86" s="32">
        <f t="shared" si="35"/>
        <v>7</v>
      </c>
      <c r="AO86" s="32">
        <f t="shared" si="35"/>
        <v>8</v>
      </c>
      <c r="AP86" s="32">
        <f t="shared" si="35"/>
        <v>8</v>
      </c>
      <c r="AQ86" s="32">
        <f t="shared" si="35"/>
        <v>8</v>
      </c>
      <c r="AR86" s="32">
        <f t="shared" si="35"/>
        <v>0</v>
      </c>
      <c r="AS86" s="32">
        <f t="shared" si="35"/>
        <v>9</v>
      </c>
      <c r="AT86" s="32">
        <f t="shared" si="35"/>
        <v>0</v>
      </c>
      <c r="AU86" s="32">
        <f t="shared" si="35"/>
        <v>11</v>
      </c>
      <c r="AV86" s="32">
        <f t="shared" si="35"/>
        <v>11</v>
      </c>
      <c r="AW86" s="32">
        <f t="shared" si="35"/>
        <v>10</v>
      </c>
      <c r="AX86" s="32">
        <f t="shared" si="35"/>
        <v>12</v>
      </c>
      <c r="AY86" s="32">
        <f t="shared" si="35"/>
        <v>12</v>
      </c>
      <c r="AZ86" s="32">
        <f t="shared" si="35"/>
        <v>2</v>
      </c>
      <c r="BA86" s="32">
        <f t="shared" si="35"/>
        <v>12</v>
      </c>
      <c r="BB86" s="32">
        <f t="shared" si="35"/>
        <v>12</v>
      </c>
      <c r="BC86" s="32">
        <f t="shared" si="35"/>
        <v>10</v>
      </c>
      <c r="BD86" s="32">
        <f t="shared" si="35"/>
        <v>9</v>
      </c>
      <c r="BE86" s="32">
        <f t="shared" si="35"/>
        <v>14</v>
      </c>
      <c r="BF86" s="32">
        <f t="shared" si="35"/>
        <v>14</v>
      </c>
      <c r="BG86" s="32">
        <f t="shared" si="35"/>
        <v>13</v>
      </c>
      <c r="BH86" s="32">
        <f t="shared" si="35"/>
        <v>11</v>
      </c>
      <c r="BI86" s="32">
        <f t="shared" si="35"/>
        <v>13</v>
      </c>
      <c r="BJ86" s="32">
        <f t="shared" si="35"/>
        <v>14</v>
      </c>
      <c r="BK86" s="32">
        <f t="shared" si="35"/>
        <v>12</v>
      </c>
      <c r="BL86" s="32">
        <f t="shared" si="35"/>
        <v>8</v>
      </c>
      <c r="BM86" s="32">
        <f t="shared" si="35"/>
        <v>9</v>
      </c>
      <c r="BN86" s="32">
        <f t="shared" si="35"/>
        <v>3</v>
      </c>
      <c r="BO86" s="32">
        <f t="shared" si="35"/>
        <v>0</v>
      </c>
      <c r="BP86" s="32">
        <f t="shared" ref="BP86:BQ86" si="36">SUM(BP72:BP85)</f>
        <v>0</v>
      </c>
      <c r="BQ86" s="32">
        <f t="shared" si="36"/>
        <v>0</v>
      </c>
      <c r="BR86" s="15">
        <f>SUM(C86:BM86)/60</f>
        <v>9.8166666666666664</v>
      </c>
      <c r="BS86" s="13">
        <f>SUM(BR72:BR79)</f>
        <v>367</v>
      </c>
      <c r="BT86" s="5">
        <f>SUM(BT72:BT79)</f>
        <v>374</v>
      </c>
      <c r="BU86" s="20">
        <f>(BS86*100)/BT86</f>
        <v>98.128342245989302</v>
      </c>
    </row>
    <row r="87" spans="1:73" ht="24.75" thickBot="1">
      <c r="A87" s="138"/>
      <c r="B87" s="21" t="s">
        <v>83</v>
      </c>
      <c r="C87" s="19">
        <f>C86*C71</f>
        <v>15.62</v>
      </c>
      <c r="D87" s="19">
        <f t="shared" ref="D87:BO87" si="37">D86*D71</f>
        <v>15.62</v>
      </c>
      <c r="E87" s="19">
        <f t="shared" si="37"/>
        <v>17.04</v>
      </c>
      <c r="F87" s="19">
        <f t="shared" si="37"/>
        <v>8.52</v>
      </c>
      <c r="G87" s="19">
        <f t="shared" si="37"/>
        <v>12.78</v>
      </c>
      <c r="H87" s="19">
        <f t="shared" si="37"/>
        <v>15.62</v>
      </c>
      <c r="I87" s="19">
        <f t="shared" si="37"/>
        <v>18.46</v>
      </c>
      <c r="J87" s="19">
        <f t="shared" si="37"/>
        <v>0</v>
      </c>
      <c r="K87" s="19">
        <f t="shared" si="37"/>
        <v>17.04</v>
      </c>
      <c r="L87" s="19">
        <f t="shared" si="37"/>
        <v>15.62</v>
      </c>
      <c r="M87" s="19">
        <f t="shared" si="37"/>
        <v>17.04</v>
      </c>
      <c r="N87" s="19">
        <f t="shared" si="37"/>
        <v>17.04</v>
      </c>
      <c r="O87" s="19">
        <f t="shared" si="37"/>
        <v>18.46</v>
      </c>
      <c r="P87" s="19">
        <f t="shared" si="37"/>
        <v>17.04</v>
      </c>
      <c r="Q87" s="19">
        <f t="shared" si="37"/>
        <v>18.46</v>
      </c>
      <c r="R87" s="19">
        <f t="shared" si="37"/>
        <v>18.46</v>
      </c>
      <c r="S87" s="19">
        <f t="shared" si="37"/>
        <v>14.2</v>
      </c>
      <c r="T87" s="19">
        <f t="shared" si="37"/>
        <v>14.2</v>
      </c>
      <c r="U87" s="19">
        <f t="shared" si="37"/>
        <v>14.2</v>
      </c>
      <c r="V87" s="19">
        <f t="shared" si="37"/>
        <v>14.2</v>
      </c>
      <c r="W87" s="19">
        <f t="shared" si="37"/>
        <v>18.46</v>
      </c>
      <c r="X87" s="19">
        <f t="shared" si="37"/>
        <v>18.46</v>
      </c>
      <c r="Y87" s="19">
        <f t="shared" si="37"/>
        <v>12.78</v>
      </c>
      <c r="Z87" s="19">
        <f t="shared" si="37"/>
        <v>18.46</v>
      </c>
      <c r="AA87" s="19">
        <f t="shared" si="37"/>
        <v>2.84</v>
      </c>
      <c r="AB87" s="19">
        <f t="shared" si="37"/>
        <v>2.84</v>
      </c>
      <c r="AC87" s="19">
        <f t="shared" si="37"/>
        <v>14.2</v>
      </c>
      <c r="AD87" s="19">
        <f t="shared" si="37"/>
        <v>11.36</v>
      </c>
      <c r="AE87" s="19">
        <f t="shared" si="37"/>
        <v>14.2</v>
      </c>
      <c r="AF87" s="19">
        <f t="shared" si="37"/>
        <v>14.2</v>
      </c>
      <c r="AG87" s="19">
        <f t="shared" si="37"/>
        <v>14.2</v>
      </c>
      <c r="AH87" s="19">
        <f t="shared" si="37"/>
        <v>15.62</v>
      </c>
      <c r="AI87" s="19">
        <f t="shared" si="37"/>
        <v>4.26</v>
      </c>
      <c r="AJ87" s="19">
        <f t="shared" si="37"/>
        <v>0</v>
      </c>
      <c r="AK87" s="19">
        <f t="shared" si="37"/>
        <v>0</v>
      </c>
      <c r="AL87" s="19">
        <f t="shared" si="37"/>
        <v>12.78</v>
      </c>
      <c r="AM87" s="19">
        <f t="shared" si="37"/>
        <v>8.52</v>
      </c>
      <c r="AN87" s="19">
        <f t="shared" si="37"/>
        <v>9.94</v>
      </c>
      <c r="AO87" s="19">
        <f t="shared" si="37"/>
        <v>11.36</v>
      </c>
      <c r="AP87" s="19">
        <f t="shared" si="37"/>
        <v>11.36</v>
      </c>
      <c r="AQ87" s="19">
        <f t="shared" si="37"/>
        <v>11.36</v>
      </c>
      <c r="AR87" s="19">
        <f t="shared" si="37"/>
        <v>0</v>
      </c>
      <c r="AS87" s="19">
        <f t="shared" si="37"/>
        <v>12.78</v>
      </c>
      <c r="AT87" s="19">
        <f t="shared" si="37"/>
        <v>0</v>
      </c>
      <c r="AU87" s="19">
        <f t="shared" si="37"/>
        <v>15.62</v>
      </c>
      <c r="AV87" s="19">
        <f t="shared" si="37"/>
        <v>15.62</v>
      </c>
      <c r="AW87" s="19">
        <f t="shared" si="37"/>
        <v>14.2</v>
      </c>
      <c r="AX87" s="19">
        <f t="shared" si="37"/>
        <v>17.04</v>
      </c>
      <c r="AY87" s="19">
        <f t="shared" si="37"/>
        <v>17.04</v>
      </c>
      <c r="AZ87" s="19">
        <f t="shared" si="37"/>
        <v>2.84</v>
      </c>
      <c r="BA87" s="19">
        <f t="shared" si="37"/>
        <v>17.04</v>
      </c>
      <c r="BB87" s="19">
        <f t="shared" si="37"/>
        <v>17.04</v>
      </c>
      <c r="BC87" s="19">
        <f t="shared" si="37"/>
        <v>14.2</v>
      </c>
      <c r="BD87" s="19">
        <f t="shared" si="37"/>
        <v>12.78</v>
      </c>
      <c r="BE87" s="19">
        <f t="shared" si="37"/>
        <v>19.88</v>
      </c>
      <c r="BF87" s="19">
        <f t="shared" si="37"/>
        <v>19.88</v>
      </c>
      <c r="BG87" s="19">
        <f t="shared" si="37"/>
        <v>18.46</v>
      </c>
      <c r="BH87" s="19">
        <f t="shared" si="37"/>
        <v>15.62</v>
      </c>
      <c r="BI87" s="19">
        <f t="shared" si="37"/>
        <v>18.46</v>
      </c>
      <c r="BJ87" s="19">
        <f t="shared" si="37"/>
        <v>19.88</v>
      </c>
      <c r="BK87" s="19">
        <f t="shared" si="37"/>
        <v>17.04</v>
      </c>
      <c r="BL87" s="19">
        <f t="shared" si="37"/>
        <v>11.36</v>
      </c>
      <c r="BM87" s="19">
        <f t="shared" si="37"/>
        <v>12.78</v>
      </c>
      <c r="BN87" s="19">
        <f t="shared" si="37"/>
        <v>4.26</v>
      </c>
      <c r="BO87" s="19">
        <f t="shared" si="37"/>
        <v>0</v>
      </c>
      <c r="BP87" s="19">
        <f t="shared" ref="BP87:BQ87" si="38">BP86*BP71</f>
        <v>0</v>
      </c>
      <c r="BQ87" s="19">
        <f t="shared" si="38"/>
        <v>0</v>
      </c>
      <c r="BR87" s="15">
        <f>SUM(C87:BM87)/60</f>
        <v>13.93966666666666</v>
      </c>
      <c r="BS87" s="13"/>
    </row>
    <row r="88" spans="1:73" ht="24.75" thickBot="1">
      <c r="A88" s="22"/>
      <c r="B88" s="23"/>
      <c r="C88" s="24">
        <v>0.83</v>
      </c>
      <c r="D88" s="34">
        <v>0.83</v>
      </c>
      <c r="E88" s="34">
        <v>0.83</v>
      </c>
      <c r="F88" s="34">
        <v>0.83</v>
      </c>
      <c r="G88" s="34">
        <v>0.83</v>
      </c>
      <c r="H88" s="34">
        <v>0.83</v>
      </c>
      <c r="I88" s="34">
        <v>0.83</v>
      </c>
      <c r="J88" s="34">
        <v>0.83</v>
      </c>
      <c r="K88" s="34">
        <v>0.83</v>
      </c>
      <c r="L88" s="34">
        <v>0.83</v>
      </c>
      <c r="M88" s="34">
        <v>0.83</v>
      </c>
      <c r="N88" s="34">
        <v>0.83</v>
      </c>
      <c r="O88" s="34">
        <v>0.83</v>
      </c>
      <c r="P88" s="34">
        <v>0.83</v>
      </c>
      <c r="Q88" s="34">
        <v>0.83</v>
      </c>
      <c r="R88" s="34">
        <v>0.83</v>
      </c>
      <c r="S88" s="34">
        <v>0.83</v>
      </c>
      <c r="T88" s="34">
        <v>0.83</v>
      </c>
      <c r="U88" s="34">
        <v>0.83</v>
      </c>
      <c r="V88" s="34">
        <v>0.83</v>
      </c>
      <c r="W88" s="34">
        <v>0.83</v>
      </c>
      <c r="X88" s="35">
        <v>0.83</v>
      </c>
      <c r="Y88" s="35">
        <v>1.81</v>
      </c>
      <c r="Z88" s="35">
        <v>1.1100000000000001</v>
      </c>
      <c r="AA88" s="35">
        <v>0.83</v>
      </c>
      <c r="AB88" s="35">
        <v>1.17</v>
      </c>
      <c r="AC88" s="35">
        <v>1.81</v>
      </c>
      <c r="AD88" s="34">
        <v>0.83</v>
      </c>
      <c r="AE88" s="34">
        <v>0.83</v>
      </c>
      <c r="AF88" s="35">
        <v>1.1100000000000001</v>
      </c>
      <c r="AG88" s="35">
        <v>1.1100000000000001</v>
      </c>
      <c r="AH88" s="35">
        <v>1.81</v>
      </c>
      <c r="AI88" s="34">
        <v>0.83</v>
      </c>
      <c r="AJ88" s="34">
        <v>0.83</v>
      </c>
      <c r="AK88" s="34">
        <v>0.83</v>
      </c>
      <c r="AL88" s="34">
        <v>0.83</v>
      </c>
      <c r="AM88" s="34">
        <v>0.83</v>
      </c>
      <c r="AN88" s="34">
        <v>0.83</v>
      </c>
      <c r="AO88" s="34">
        <v>0.83</v>
      </c>
      <c r="AP88" s="35">
        <v>1.1100000000000001</v>
      </c>
      <c r="AQ88" s="35">
        <v>1.1100000000000001</v>
      </c>
      <c r="AR88" s="35">
        <v>1.1100000000000001</v>
      </c>
      <c r="AS88" s="35">
        <v>1.1100000000000001</v>
      </c>
      <c r="AT88" s="34">
        <v>0.83</v>
      </c>
      <c r="AU88" s="34">
        <v>0.83</v>
      </c>
      <c r="AV88" s="34">
        <v>0.83</v>
      </c>
      <c r="AW88" s="34">
        <v>0.83</v>
      </c>
      <c r="AX88" s="34">
        <v>0.83</v>
      </c>
      <c r="AY88" s="35">
        <v>1.25</v>
      </c>
      <c r="AZ88" s="34">
        <v>0.83</v>
      </c>
      <c r="BA88" s="34">
        <v>0.83</v>
      </c>
      <c r="BB88" s="34">
        <v>0.83</v>
      </c>
      <c r="BC88" s="34">
        <v>0.83</v>
      </c>
      <c r="BD88" s="34">
        <v>0.83</v>
      </c>
      <c r="BE88" s="34">
        <v>0.83</v>
      </c>
      <c r="BF88" s="34">
        <v>0.83</v>
      </c>
      <c r="BG88" s="34">
        <v>0.83</v>
      </c>
      <c r="BH88" s="34">
        <v>0.83</v>
      </c>
      <c r="BI88" s="34">
        <v>0.83</v>
      </c>
      <c r="BJ88" s="34">
        <v>0.83</v>
      </c>
      <c r="BK88" s="34">
        <v>0.83</v>
      </c>
      <c r="BL88" s="34">
        <v>0.83</v>
      </c>
      <c r="BM88" s="34">
        <v>0.83</v>
      </c>
      <c r="BN88" s="34">
        <v>0.83</v>
      </c>
      <c r="BO88" s="34">
        <v>0.83</v>
      </c>
      <c r="BP88" s="34">
        <v>0.83</v>
      </c>
      <c r="BQ88" s="34">
        <v>0.83</v>
      </c>
      <c r="BR88" s="144" t="s">
        <v>130</v>
      </c>
      <c r="BS88" s="144"/>
    </row>
    <row r="89" spans="1:73">
      <c r="A89" s="141" t="s">
        <v>131</v>
      </c>
      <c r="B89" s="14" t="s">
        <v>132</v>
      </c>
      <c r="C89" s="34">
        <v>1</v>
      </c>
      <c r="D89" s="34">
        <v>1</v>
      </c>
      <c r="E89" s="34">
        <v>0</v>
      </c>
      <c r="F89" s="34">
        <v>1</v>
      </c>
      <c r="G89" s="34">
        <v>0</v>
      </c>
      <c r="H89" s="34">
        <v>0</v>
      </c>
      <c r="I89" s="34">
        <v>0</v>
      </c>
      <c r="J89" s="34">
        <v>1</v>
      </c>
      <c r="K89" s="34">
        <v>1</v>
      </c>
      <c r="L89" s="34">
        <v>0</v>
      </c>
      <c r="M89" s="34">
        <v>1</v>
      </c>
      <c r="N89" s="34">
        <v>1</v>
      </c>
      <c r="O89" s="34">
        <v>1</v>
      </c>
      <c r="P89" s="34">
        <v>1</v>
      </c>
      <c r="Q89" s="34">
        <v>1</v>
      </c>
      <c r="R89" s="34">
        <v>1</v>
      </c>
      <c r="S89" s="34">
        <v>1</v>
      </c>
      <c r="T89" s="34">
        <v>1</v>
      </c>
      <c r="U89" s="34">
        <v>1</v>
      </c>
      <c r="V89" s="34">
        <v>1</v>
      </c>
      <c r="W89" s="34">
        <v>1</v>
      </c>
      <c r="X89" s="35" t="s">
        <v>176</v>
      </c>
      <c r="Y89" s="35" t="s">
        <v>176</v>
      </c>
      <c r="Z89" s="34">
        <v>1</v>
      </c>
      <c r="AA89" s="35" t="s">
        <v>176</v>
      </c>
      <c r="AB89" s="35" t="s">
        <v>176</v>
      </c>
      <c r="AC89" s="35" t="s">
        <v>176</v>
      </c>
      <c r="AD89" s="34">
        <v>1</v>
      </c>
      <c r="AE89" s="34">
        <v>0</v>
      </c>
      <c r="AF89" s="34">
        <v>0</v>
      </c>
      <c r="AG89" s="34">
        <v>1</v>
      </c>
      <c r="AH89" s="35" t="s">
        <v>176</v>
      </c>
      <c r="AI89" s="34">
        <v>0</v>
      </c>
      <c r="AJ89" s="35" t="s">
        <v>176</v>
      </c>
      <c r="AK89" s="35" t="s">
        <v>176</v>
      </c>
      <c r="AL89" s="34">
        <v>0</v>
      </c>
      <c r="AM89" s="34">
        <v>1</v>
      </c>
      <c r="AN89" s="34">
        <v>1</v>
      </c>
      <c r="AO89" s="34">
        <v>1</v>
      </c>
      <c r="AP89" s="34">
        <v>0</v>
      </c>
      <c r="AQ89" s="34">
        <v>1</v>
      </c>
      <c r="AR89" s="34">
        <v>1</v>
      </c>
      <c r="AS89" s="34">
        <v>1</v>
      </c>
      <c r="AT89" s="35" t="s">
        <v>176</v>
      </c>
      <c r="AU89" s="34">
        <v>1</v>
      </c>
      <c r="AV89" s="34">
        <v>1</v>
      </c>
      <c r="AW89" s="34">
        <v>1</v>
      </c>
      <c r="AX89" s="34">
        <v>1</v>
      </c>
      <c r="AY89" s="34">
        <v>0</v>
      </c>
      <c r="AZ89" s="35" t="s">
        <v>176</v>
      </c>
      <c r="BA89" s="34">
        <v>1</v>
      </c>
      <c r="BB89" s="34">
        <v>0</v>
      </c>
      <c r="BC89" s="34">
        <v>0</v>
      </c>
      <c r="BD89" s="34">
        <v>1</v>
      </c>
      <c r="BE89" s="34">
        <v>1</v>
      </c>
      <c r="BF89" s="34">
        <v>1</v>
      </c>
      <c r="BG89" s="34">
        <v>1</v>
      </c>
      <c r="BH89" s="34">
        <v>1</v>
      </c>
      <c r="BI89" s="34">
        <v>1</v>
      </c>
      <c r="BJ89" s="34">
        <v>1</v>
      </c>
      <c r="BK89" s="34">
        <v>1</v>
      </c>
      <c r="BL89" s="34">
        <v>1</v>
      </c>
      <c r="BM89" s="34">
        <v>0</v>
      </c>
      <c r="BN89" s="35" t="s">
        <v>176</v>
      </c>
      <c r="BO89" s="34">
        <v>1</v>
      </c>
      <c r="BP89" s="35" t="s">
        <v>176</v>
      </c>
      <c r="BQ89" s="35" t="s">
        <v>176</v>
      </c>
      <c r="BR89" s="15">
        <f t="shared" ref="BR89:BR95" si="39">SUM(C89:BP89)</f>
        <v>40</v>
      </c>
      <c r="BS89" s="13"/>
      <c r="BT89" s="5">
        <v>53</v>
      </c>
      <c r="BU89" s="5">
        <f t="shared" ref="BU89:BU95" si="40">(BR89*100)/BT89</f>
        <v>75.471698113207552</v>
      </c>
    </row>
    <row r="90" spans="1:73">
      <c r="A90" s="142"/>
      <c r="B90" s="17" t="s">
        <v>133</v>
      </c>
      <c r="C90" s="34">
        <v>1</v>
      </c>
      <c r="D90" s="34">
        <v>1</v>
      </c>
      <c r="E90" s="34">
        <v>1</v>
      </c>
      <c r="F90" s="34">
        <v>1</v>
      </c>
      <c r="G90" s="34">
        <v>1</v>
      </c>
      <c r="H90" s="34">
        <v>1</v>
      </c>
      <c r="I90" s="34">
        <v>1</v>
      </c>
      <c r="J90" s="34">
        <v>1</v>
      </c>
      <c r="K90" s="34">
        <v>1</v>
      </c>
      <c r="L90" s="34">
        <v>1</v>
      </c>
      <c r="M90" s="34">
        <v>1</v>
      </c>
      <c r="N90" s="34">
        <v>1</v>
      </c>
      <c r="O90" s="34">
        <v>1</v>
      </c>
      <c r="P90" s="34">
        <v>1</v>
      </c>
      <c r="Q90" s="34">
        <v>1</v>
      </c>
      <c r="R90" s="34">
        <v>1</v>
      </c>
      <c r="S90" s="34">
        <v>1</v>
      </c>
      <c r="T90" s="34">
        <v>1</v>
      </c>
      <c r="U90" s="34">
        <v>1</v>
      </c>
      <c r="V90" s="34">
        <v>1</v>
      </c>
      <c r="W90" s="34">
        <v>1</v>
      </c>
      <c r="X90" s="35" t="s">
        <v>176</v>
      </c>
      <c r="Y90" s="35" t="s">
        <v>176</v>
      </c>
      <c r="Z90" s="34">
        <v>1</v>
      </c>
      <c r="AA90" s="35" t="s">
        <v>176</v>
      </c>
      <c r="AB90" s="35" t="s">
        <v>176</v>
      </c>
      <c r="AC90" s="35" t="s">
        <v>176</v>
      </c>
      <c r="AD90" s="34">
        <v>1</v>
      </c>
      <c r="AE90" s="34">
        <v>1</v>
      </c>
      <c r="AF90" s="34">
        <v>1</v>
      </c>
      <c r="AG90" s="34">
        <v>1</v>
      </c>
      <c r="AH90" s="35" t="s">
        <v>176</v>
      </c>
      <c r="AI90" s="34">
        <v>1</v>
      </c>
      <c r="AJ90" s="35" t="s">
        <v>176</v>
      </c>
      <c r="AK90" s="35" t="s">
        <v>176</v>
      </c>
      <c r="AL90" s="34">
        <v>1</v>
      </c>
      <c r="AM90" s="34">
        <v>1</v>
      </c>
      <c r="AN90" s="34">
        <v>0</v>
      </c>
      <c r="AO90" s="34">
        <v>1</v>
      </c>
      <c r="AP90" s="34">
        <v>1</v>
      </c>
      <c r="AQ90" s="34">
        <v>1</v>
      </c>
      <c r="AR90" s="34">
        <v>1</v>
      </c>
      <c r="AS90" s="34">
        <v>1</v>
      </c>
      <c r="AT90" s="35" t="s">
        <v>176</v>
      </c>
      <c r="AU90" s="34">
        <v>1</v>
      </c>
      <c r="AV90" s="34">
        <v>1</v>
      </c>
      <c r="AW90" s="34">
        <v>0</v>
      </c>
      <c r="AX90" s="34">
        <v>1</v>
      </c>
      <c r="AY90" s="34">
        <v>1</v>
      </c>
      <c r="AZ90" s="35" t="s">
        <v>176</v>
      </c>
      <c r="BA90" s="34">
        <v>1</v>
      </c>
      <c r="BB90" s="34">
        <v>0</v>
      </c>
      <c r="BC90" s="34">
        <v>0</v>
      </c>
      <c r="BD90" s="34">
        <v>1</v>
      </c>
      <c r="BE90" s="34">
        <v>1</v>
      </c>
      <c r="BF90" s="34">
        <v>1</v>
      </c>
      <c r="BG90" s="34">
        <v>1</v>
      </c>
      <c r="BH90" s="34">
        <v>1</v>
      </c>
      <c r="BI90" s="34">
        <v>1</v>
      </c>
      <c r="BJ90" s="34">
        <v>1</v>
      </c>
      <c r="BK90" s="34">
        <v>1</v>
      </c>
      <c r="BL90" s="34">
        <v>1</v>
      </c>
      <c r="BM90" s="34">
        <v>1</v>
      </c>
      <c r="BN90" s="35" t="s">
        <v>176</v>
      </c>
      <c r="BO90" s="34">
        <v>1</v>
      </c>
      <c r="BP90" s="35" t="s">
        <v>176</v>
      </c>
      <c r="BQ90" s="35" t="s">
        <v>176</v>
      </c>
      <c r="BR90" s="15">
        <f t="shared" si="39"/>
        <v>50</v>
      </c>
      <c r="BS90" s="13"/>
      <c r="BT90" s="5">
        <v>53</v>
      </c>
      <c r="BU90" s="5">
        <f t="shared" si="40"/>
        <v>94.339622641509436</v>
      </c>
    </row>
    <row r="91" spans="1:73">
      <c r="A91" s="142"/>
      <c r="B91" t="s">
        <v>134</v>
      </c>
      <c r="C91" s="34">
        <v>1</v>
      </c>
      <c r="D91" s="34">
        <v>1</v>
      </c>
      <c r="E91" s="34">
        <v>1</v>
      </c>
      <c r="F91" s="34">
        <v>1</v>
      </c>
      <c r="G91" s="34">
        <v>1</v>
      </c>
      <c r="H91" s="34">
        <v>0</v>
      </c>
      <c r="I91" s="34">
        <v>1</v>
      </c>
      <c r="J91" s="34">
        <v>1</v>
      </c>
      <c r="K91" s="34">
        <v>1</v>
      </c>
      <c r="L91" s="34">
        <v>1</v>
      </c>
      <c r="M91" s="34">
        <v>1</v>
      </c>
      <c r="N91" s="34">
        <v>1</v>
      </c>
      <c r="O91" s="34">
        <v>1</v>
      </c>
      <c r="P91" s="34">
        <v>1</v>
      </c>
      <c r="Q91" s="34">
        <v>1</v>
      </c>
      <c r="R91" s="34">
        <v>1</v>
      </c>
      <c r="S91" s="34">
        <v>1</v>
      </c>
      <c r="T91" s="34">
        <v>1</v>
      </c>
      <c r="U91" s="34">
        <v>1</v>
      </c>
      <c r="V91" s="34">
        <v>0</v>
      </c>
      <c r="W91" s="34">
        <v>1</v>
      </c>
      <c r="X91" s="35" t="s">
        <v>176</v>
      </c>
      <c r="Y91" s="35" t="s">
        <v>176</v>
      </c>
      <c r="Z91" s="34">
        <v>1</v>
      </c>
      <c r="AA91" s="35" t="s">
        <v>176</v>
      </c>
      <c r="AB91" s="35" t="s">
        <v>176</v>
      </c>
      <c r="AC91" s="35" t="s">
        <v>176</v>
      </c>
      <c r="AD91" s="34">
        <v>1</v>
      </c>
      <c r="AE91" s="34">
        <v>1</v>
      </c>
      <c r="AF91" s="34">
        <v>1</v>
      </c>
      <c r="AG91" s="34">
        <v>1</v>
      </c>
      <c r="AH91" s="35" t="s">
        <v>176</v>
      </c>
      <c r="AI91" s="34">
        <v>1</v>
      </c>
      <c r="AJ91" s="35" t="s">
        <v>176</v>
      </c>
      <c r="AK91" s="35" t="s">
        <v>176</v>
      </c>
      <c r="AL91" s="34">
        <v>1</v>
      </c>
      <c r="AM91" s="34">
        <v>1</v>
      </c>
      <c r="AN91" s="34">
        <v>1</v>
      </c>
      <c r="AO91" s="34">
        <v>1</v>
      </c>
      <c r="AP91" s="34">
        <v>1</v>
      </c>
      <c r="AQ91" s="34">
        <v>1</v>
      </c>
      <c r="AR91" s="34">
        <v>1</v>
      </c>
      <c r="AS91" s="34">
        <v>1</v>
      </c>
      <c r="AT91" s="35" t="s">
        <v>176</v>
      </c>
      <c r="AU91" s="34">
        <v>1</v>
      </c>
      <c r="AV91" s="34">
        <v>1</v>
      </c>
      <c r="AW91" s="34">
        <v>1</v>
      </c>
      <c r="AX91" s="34">
        <v>1</v>
      </c>
      <c r="AY91" s="34">
        <v>1</v>
      </c>
      <c r="AZ91" s="35" t="s">
        <v>176</v>
      </c>
      <c r="BA91" s="34">
        <v>1</v>
      </c>
      <c r="BB91" s="34">
        <v>1</v>
      </c>
      <c r="BC91" s="34">
        <v>0</v>
      </c>
      <c r="BD91" s="34">
        <v>1</v>
      </c>
      <c r="BE91" s="34">
        <v>1</v>
      </c>
      <c r="BF91" s="34">
        <v>1</v>
      </c>
      <c r="BG91" s="34">
        <v>1</v>
      </c>
      <c r="BH91" s="34">
        <v>1</v>
      </c>
      <c r="BI91" s="34">
        <v>1</v>
      </c>
      <c r="BJ91" s="34">
        <v>1</v>
      </c>
      <c r="BK91" s="34">
        <v>1</v>
      </c>
      <c r="BL91" s="34">
        <v>1</v>
      </c>
      <c r="BM91" s="34">
        <v>1</v>
      </c>
      <c r="BN91" s="35" t="s">
        <v>176</v>
      </c>
      <c r="BO91" s="34">
        <v>1</v>
      </c>
      <c r="BP91" s="35" t="s">
        <v>176</v>
      </c>
      <c r="BQ91" s="35" t="s">
        <v>176</v>
      </c>
      <c r="BR91" s="15">
        <f t="shared" si="39"/>
        <v>51</v>
      </c>
      <c r="BS91" s="13"/>
      <c r="BT91" s="5">
        <v>55</v>
      </c>
      <c r="BU91" s="5">
        <f t="shared" si="40"/>
        <v>92.727272727272734</v>
      </c>
    </row>
    <row r="92" spans="1:73">
      <c r="A92" s="142"/>
      <c r="B92" s="17" t="s">
        <v>170</v>
      </c>
      <c r="C92" s="34">
        <v>1</v>
      </c>
      <c r="D92" s="34">
        <v>1</v>
      </c>
      <c r="E92" s="34">
        <v>1</v>
      </c>
      <c r="F92" s="34">
        <v>1</v>
      </c>
      <c r="G92" s="34">
        <v>1</v>
      </c>
      <c r="H92" s="34">
        <v>1</v>
      </c>
      <c r="I92" s="34">
        <v>1</v>
      </c>
      <c r="J92" s="34">
        <v>1</v>
      </c>
      <c r="K92" s="34">
        <v>1</v>
      </c>
      <c r="L92" s="34">
        <v>1</v>
      </c>
      <c r="M92" s="34">
        <v>1</v>
      </c>
      <c r="N92" s="34">
        <v>1</v>
      </c>
      <c r="O92" s="34">
        <v>1</v>
      </c>
      <c r="P92" s="34">
        <v>1</v>
      </c>
      <c r="Q92" s="34">
        <v>1</v>
      </c>
      <c r="R92" s="34">
        <v>1</v>
      </c>
      <c r="S92" s="34">
        <v>0</v>
      </c>
      <c r="T92" s="34">
        <v>1</v>
      </c>
      <c r="U92" s="34">
        <v>0</v>
      </c>
      <c r="V92" s="34">
        <v>0</v>
      </c>
      <c r="W92" s="34">
        <v>1</v>
      </c>
      <c r="X92" s="35" t="s">
        <v>176</v>
      </c>
      <c r="Y92" s="35" t="s">
        <v>176</v>
      </c>
      <c r="Z92" s="34">
        <v>1</v>
      </c>
      <c r="AA92" s="35" t="s">
        <v>176</v>
      </c>
      <c r="AB92" s="35" t="s">
        <v>176</v>
      </c>
      <c r="AC92" s="35" t="s">
        <v>176</v>
      </c>
      <c r="AD92" s="34">
        <v>1</v>
      </c>
      <c r="AE92" s="34">
        <v>1</v>
      </c>
      <c r="AF92" s="34">
        <v>1</v>
      </c>
      <c r="AG92" s="34">
        <v>1</v>
      </c>
      <c r="AH92" s="35" t="s">
        <v>176</v>
      </c>
      <c r="AI92" s="34">
        <v>1</v>
      </c>
      <c r="AJ92" s="35" t="s">
        <v>176</v>
      </c>
      <c r="AK92" s="35" t="s">
        <v>176</v>
      </c>
      <c r="AL92" s="34">
        <v>1</v>
      </c>
      <c r="AM92" s="34">
        <v>1</v>
      </c>
      <c r="AN92" s="34">
        <v>1</v>
      </c>
      <c r="AO92" s="34">
        <v>1</v>
      </c>
      <c r="AP92" s="34">
        <v>1</v>
      </c>
      <c r="AQ92" s="34">
        <v>1</v>
      </c>
      <c r="AR92" s="34">
        <v>1</v>
      </c>
      <c r="AS92" s="34">
        <v>1</v>
      </c>
      <c r="AT92" s="35" t="s">
        <v>176</v>
      </c>
      <c r="AU92" s="34">
        <v>1</v>
      </c>
      <c r="AV92" s="34">
        <v>1</v>
      </c>
      <c r="AW92" s="34">
        <v>0</v>
      </c>
      <c r="AX92" s="34">
        <v>1</v>
      </c>
      <c r="AY92" s="34">
        <v>0</v>
      </c>
      <c r="AZ92" s="35" t="s">
        <v>176</v>
      </c>
      <c r="BA92" s="34">
        <v>1</v>
      </c>
      <c r="BB92" s="34">
        <v>1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1</v>
      </c>
      <c r="BI92" s="34">
        <v>1</v>
      </c>
      <c r="BJ92" s="34">
        <v>1</v>
      </c>
      <c r="BK92" s="34">
        <v>1</v>
      </c>
      <c r="BL92" s="34">
        <v>1</v>
      </c>
      <c r="BM92" s="34">
        <v>0</v>
      </c>
      <c r="BN92" s="35" t="s">
        <v>176</v>
      </c>
      <c r="BO92" s="34">
        <v>1</v>
      </c>
      <c r="BP92" s="35" t="s">
        <v>176</v>
      </c>
      <c r="BQ92" s="35" t="s">
        <v>176</v>
      </c>
      <c r="BR92" s="15">
        <f t="shared" si="39"/>
        <v>43</v>
      </c>
      <c r="BS92" s="13"/>
      <c r="BT92" s="5">
        <v>55</v>
      </c>
      <c r="BU92" s="5">
        <f t="shared" si="40"/>
        <v>78.181818181818187</v>
      </c>
    </row>
    <row r="93" spans="1:73">
      <c r="A93" s="142"/>
      <c r="B93" s="17" t="s">
        <v>169</v>
      </c>
      <c r="C93" s="34">
        <v>1</v>
      </c>
      <c r="D93" s="34">
        <v>1</v>
      </c>
      <c r="E93" s="34">
        <v>1</v>
      </c>
      <c r="F93" s="34">
        <v>1</v>
      </c>
      <c r="G93" s="34">
        <v>1</v>
      </c>
      <c r="H93" s="34">
        <v>0</v>
      </c>
      <c r="I93" s="34">
        <v>1</v>
      </c>
      <c r="J93" s="34">
        <v>1</v>
      </c>
      <c r="K93" s="34">
        <v>1</v>
      </c>
      <c r="L93" s="34">
        <v>1</v>
      </c>
      <c r="M93" s="34">
        <v>1</v>
      </c>
      <c r="N93" s="34">
        <v>1</v>
      </c>
      <c r="O93" s="34">
        <v>1</v>
      </c>
      <c r="P93" s="34">
        <v>1</v>
      </c>
      <c r="Q93" s="34">
        <v>1</v>
      </c>
      <c r="R93" s="34">
        <v>1</v>
      </c>
      <c r="S93" s="34">
        <v>1</v>
      </c>
      <c r="T93" s="34">
        <v>1</v>
      </c>
      <c r="U93" s="34">
        <v>1</v>
      </c>
      <c r="V93" s="34">
        <v>0</v>
      </c>
      <c r="W93" s="34">
        <v>1</v>
      </c>
      <c r="X93" s="35" t="s">
        <v>176</v>
      </c>
      <c r="Y93" s="35" t="s">
        <v>176</v>
      </c>
      <c r="Z93" s="34">
        <v>1</v>
      </c>
      <c r="AA93" s="35" t="s">
        <v>176</v>
      </c>
      <c r="AB93" s="35" t="s">
        <v>176</v>
      </c>
      <c r="AC93" s="35" t="s">
        <v>176</v>
      </c>
      <c r="AD93" s="34">
        <v>1</v>
      </c>
      <c r="AE93" s="34">
        <v>1</v>
      </c>
      <c r="AF93" s="34">
        <v>1</v>
      </c>
      <c r="AG93" s="34">
        <v>1</v>
      </c>
      <c r="AH93" s="35" t="s">
        <v>176</v>
      </c>
      <c r="AI93" s="34">
        <v>1</v>
      </c>
      <c r="AJ93" s="35" t="s">
        <v>176</v>
      </c>
      <c r="AK93" s="35" t="s">
        <v>176</v>
      </c>
      <c r="AL93" s="34">
        <v>1</v>
      </c>
      <c r="AM93" s="34">
        <v>1</v>
      </c>
      <c r="AN93" s="34">
        <v>1</v>
      </c>
      <c r="AO93" s="34">
        <v>1</v>
      </c>
      <c r="AP93" s="34">
        <v>1</v>
      </c>
      <c r="AQ93" s="34">
        <v>1</v>
      </c>
      <c r="AR93" s="34">
        <v>1</v>
      </c>
      <c r="AS93" s="34">
        <v>1</v>
      </c>
      <c r="AT93" s="35" t="s">
        <v>176</v>
      </c>
      <c r="AU93" s="34">
        <v>1</v>
      </c>
      <c r="AV93" s="34">
        <v>1</v>
      </c>
      <c r="AW93" s="34">
        <v>1</v>
      </c>
      <c r="AX93" s="34">
        <v>1</v>
      </c>
      <c r="AY93" s="34">
        <v>1</v>
      </c>
      <c r="AZ93" s="35" t="s">
        <v>176</v>
      </c>
      <c r="BA93" s="34">
        <v>1</v>
      </c>
      <c r="BB93" s="34">
        <v>1</v>
      </c>
      <c r="BC93" s="34">
        <v>0</v>
      </c>
      <c r="BD93" s="34">
        <v>1</v>
      </c>
      <c r="BE93" s="34">
        <v>1</v>
      </c>
      <c r="BF93" s="34">
        <v>1</v>
      </c>
      <c r="BG93" s="34">
        <v>1</v>
      </c>
      <c r="BH93" s="34">
        <v>1</v>
      </c>
      <c r="BI93" s="34">
        <v>1</v>
      </c>
      <c r="BJ93" s="34">
        <v>1</v>
      </c>
      <c r="BK93" s="34">
        <v>1</v>
      </c>
      <c r="BL93" s="34">
        <v>1</v>
      </c>
      <c r="BM93" s="34">
        <v>1</v>
      </c>
      <c r="BN93" s="35" t="s">
        <v>176</v>
      </c>
      <c r="BO93" s="34">
        <v>1</v>
      </c>
      <c r="BP93" s="35" t="s">
        <v>176</v>
      </c>
      <c r="BQ93" s="35" t="s">
        <v>176</v>
      </c>
      <c r="BR93" s="15"/>
      <c r="BS93" s="13"/>
    </row>
    <row r="94" spans="1:73">
      <c r="A94" s="142"/>
      <c r="B94" s="33" t="s">
        <v>135</v>
      </c>
      <c r="C94" s="34">
        <v>1</v>
      </c>
      <c r="D94" s="34">
        <v>1</v>
      </c>
      <c r="E94" s="34">
        <v>1</v>
      </c>
      <c r="F94" s="34">
        <v>1</v>
      </c>
      <c r="G94" s="34">
        <v>1</v>
      </c>
      <c r="H94" s="34">
        <v>1</v>
      </c>
      <c r="I94" s="34">
        <v>1</v>
      </c>
      <c r="J94" s="34">
        <v>1</v>
      </c>
      <c r="K94" s="34">
        <v>1</v>
      </c>
      <c r="L94" s="34">
        <v>1</v>
      </c>
      <c r="M94" s="34">
        <v>1</v>
      </c>
      <c r="N94" s="34">
        <v>1</v>
      </c>
      <c r="O94" s="34">
        <v>1</v>
      </c>
      <c r="P94" s="34">
        <v>0</v>
      </c>
      <c r="Q94" s="34">
        <v>1</v>
      </c>
      <c r="R94" s="34">
        <v>1</v>
      </c>
      <c r="S94" s="34">
        <v>1</v>
      </c>
      <c r="T94" s="34">
        <v>1</v>
      </c>
      <c r="U94" s="34">
        <v>1</v>
      </c>
      <c r="V94" s="34">
        <v>0</v>
      </c>
      <c r="W94" s="34">
        <v>1</v>
      </c>
      <c r="X94" s="35" t="s">
        <v>176</v>
      </c>
      <c r="Y94" s="35" t="s">
        <v>176</v>
      </c>
      <c r="Z94" s="34">
        <v>1</v>
      </c>
      <c r="AA94" s="35" t="s">
        <v>176</v>
      </c>
      <c r="AB94" s="35" t="s">
        <v>176</v>
      </c>
      <c r="AC94" s="35" t="s">
        <v>176</v>
      </c>
      <c r="AD94" s="34">
        <v>1</v>
      </c>
      <c r="AE94" s="34">
        <v>1</v>
      </c>
      <c r="AF94" s="34">
        <v>1</v>
      </c>
      <c r="AG94" s="34">
        <v>1</v>
      </c>
      <c r="AH94" s="35" t="s">
        <v>176</v>
      </c>
      <c r="AI94" s="34">
        <v>1</v>
      </c>
      <c r="AJ94" s="35" t="s">
        <v>176</v>
      </c>
      <c r="AK94" s="35" t="s">
        <v>176</v>
      </c>
      <c r="AL94" s="34">
        <v>1</v>
      </c>
      <c r="AM94" s="34">
        <v>1</v>
      </c>
      <c r="AN94" s="34">
        <v>1</v>
      </c>
      <c r="AO94" s="34">
        <v>1</v>
      </c>
      <c r="AP94" s="34">
        <v>1</v>
      </c>
      <c r="AQ94" s="34">
        <v>1</v>
      </c>
      <c r="AR94" s="34">
        <v>1</v>
      </c>
      <c r="AS94" s="34">
        <v>1</v>
      </c>
      <c r="AT94" s="35" t="s">
        <v>176</v>
      </c>
      <c r="AU94" s="34">
        <v>1</v>
      </c>
      <c r="AV94" s="34">
        <v>0</v>
      </c>
      <c r="AW94" s="34">
        <v>0</v>
      </c>
      <c r="AX94" s="34">
        <v>1</v>
      </c>
      <c r="AY94" s="34">
        <v>1</v>
      </c>
      <c r="AZ94" s="35" t="s">
        <v>176</v>
      </c>
      <c r="BA94" s="34">
        <v>1</v>
      </c>
      <c r="BB94" s="34">
        <v>1</v>
      </c>
      <c r="BC94" s="34">
        <v>0</v>
      </c>
      <c r="BD94" s="34">
        <v>1</v>
      </c>
      <c r="BE94" s="34">
        <v>1</v>
      </c>
      <c r="BF94" s="34">
        <v>1</v>
      </c>
      <c r="BG94" s="34">
        <v>1</v>
      </c>
      <c r="BH94" s="34">
        <v>1</v>
      </c>
      <c r="BI94" s="34">
        <v>1</v>
      </c>
      <c r="BJ94" s="34">
        <v>1</v>
      </c>
      <c r="BK94" s="34">
        <v>1</v>
      </c>
      <c r="BL94" s="34">
        <v>1</v>
      </c>
      <c r="BM94" s="34">
        <v>1</v>
      </c>
      <c r="BN94" s="35" t="s">
        <v>176</v>
      </c>
      <c r="BO94" s="34">
        <v>1</v>
      </c>
      <c r="BP94" s="35" t="s">
        <v>176</v>
      </c>
      <c r="BQ94" s="35" t="s">
        <v>176</v>
      </c>
      <c r="BR94" s="15">
        <f t="shared" si="39"/>
        <v>49</v>
      </c>
      <c r="BS94" s="13"/>
      <c r="BT94" s="5">
        <v>55</v>
      </c>
      <c r="BU94" s="5">
        <f t="shared" si="40"/>
        <v>89.090909090909093</v>
      </c>
    </row>
    <row r="95" spans="1:73">
      <c r="A95" s="142"/>
      <c r="B95" s="33" t="s">
        <v>136</v>
      </c>
      <c r="C95" s="34">
        <v>1</v>
      </c>
      <c r="D95" s="34">
        <v>1</v>
      </c>
      <c r="E95" s="34">
        <v>1</v>
      </c>
      <c r="F95" s="34">
        <v>1</v>
      </c>
      <c r="G95" s="34">
        <v>1</v>
      </c>
      <c r="H95" s="34">
        <v>1</v>
      </c>
      <c r="I95" s="34">
        <v>1</v>
      </c>
      <c r="J95" s="34">
        <v>1</v>
      </c>
      <c r="K95" s="34">
        <v>1</v>
      </c>
      <c r="L95" s="34">
        <v>1</v>
      </c>
      <c r="M95" s="34">
        <v>1</v>
      </c>
      <c r="N95" s="34">
        <v>1</v>
      </c>
      <c r="O95" s="34">
        <v>1</v>
      </c>
      <c r="P95" s="34">
        <v>1</v>
      </c>
      <c r="Q95" s="34">
        <v>1</v>
      </c>
      <c r="R95" s="34">
        <v>1</v>
      </c>
      <c r="S95" s="34">
        <v>1</v>
      </c>
      <c r="T95" s="34">
        <v>1</v>
      </c>
      <c r="U95" s="34">
        <v>1</v>
      </c>
      <c r="V95" s="34">
        <v>1</v>
      </c>
      <c r="W95" s="34">
        <v>1</v>
      </c>
      <c r="X95" s="35" t="s">
        <v>176</v>
      </c>
      <c r="Y95" s="35" t="s">
        <v>176</v>
      </c>
      <c r="Z95" s="34">
        <v>1</v>
      </c>
      <c r="AA95" s="35" t="s">
        <v>176</v>
      </c>
      <c r="AB95" s="35" t="s">
        <v>176</v>
      </c>
      <c r="AC95" s="35" t="s">
        <v>176</v>
      </c>
      <c r="AD95" s="34">
        <v>1</v>
      </c>
      <c r="AE95" s="34">
        <v>1</v>
      </c>
      <c r="AF95" s="34">
        <v>1</v>
      </c>
      <c r="AG95" s="34">
        <v>1</v>
      </c>
      <c r="AH95" s="35" t="s">
        <v>176</v>
      </c>
      <c r="AI95" s="34">
        <v>1</v>
      </c>
      <c r="AJ95" s="35" t="s">
        <v>176</v>
      </c>
      <c r="AK95" s="35" t="s">
        <v>176</v>
      </c>
      <c r="AL95" s="34">
        <v>1</v>
      </c>
      <c r="AM95" s="34">
        <v>1</v>
      </c>
      <c r="AN95" s="34">
        <v>1</v>
      </c>
      <c r="AO95" s="34">
        <v>1</v>
      </c>
      <c r="AP95" s="34">
        <v>1</v>
      </c>
      <c r="AQ95" s="34">
        <v>1</v>
      </c>
      <c r="AR95" s="34">
        <v>1</v>
      </c>
      <c r="AS95" s="34">
        <v>1</v>
      </c>
      <c r="AT95" s="35" t="s">
        <v>176</v>
      </c>
      <c r="AU95" s="34">
        <v>1</v>
      </c>
      <c r="AV95" s="34">
        <v>1</v>
      </c>
      <c r="AW95" s="34">
        <v>1</v>
      </c>
      <c r="AX95" s="34">
        <v>0</v>
      </c>
      <c r="AY95" s="34">
        <v>1</v>
      </c>
      <c r="AZ95" s="35" t="s">
        <v>176</v>
      </c>
      <c r="BA95" s="34">
        <v>1</v>
      </c>
      <c r="BB95" s="34">
        <v>1</v>
      </c>
      <c r="BC95" s="34">
        <v>1</v>
      </c>
      <c r="BD95" s="34">
        <v>1</v>
      </c>
      <c r="BE95" s="34">
        <v>1</v>
      </c>
      <c r="BF95" s="34">
        <v>1</v>
      </c>
      <c r="BG95" s="34">
        <v>1</v>
      </c>
      <c r="BH95" s="34">
        <v>1</v>
      </c>
      <c r="BI95" s="34">
        <v>1</v>
      </c>
      <c r="BJ95" s="34">
        <v>1</v>
      </c>
      <c r="BK95" s="34">
        <v>1</v>
      </c>
      <c r="BL95" s="34">
        <v>1</v>
      </c>
      <c r="BM95" s="34">
        <v>1</v>
      </c>
      <c r="BN95" s="35" t="s">
        <v>176</v>
      </c>
      <c r="BO95" s="34">
        <v>1</v>
      </c>
      <c r="BP95" s="35" t="s">
        <v>176</v>
      </c>
      <c r="BQ95" s="35" t="s">
        <v>176</v>
      </c>
      <c r="BR95" s="15">
        <f t="shared" si="39"/>
        <v>53</v>
      </c>
      <c r="BS95" s="13"/>
      <c r="BT95" s="5">
        <v>51</v>
      </c>
      <c r="BU95" s="5">
        <f t="shared" si="40"/>
        <v>103.92156862745098</v>
      </c>
    </row>
    <row r="96" spans="1:73">
      <c r="A96" s="142"/>
      <c r="B96" s="33" t="s">
        <v>137</v>
      </c>
      <c r="C96" s="34">
        <v>1</v>
      </c>
      <c r="D96" s="34">
        <v>1</v>
      </c>
      <c r="E96" s="34">
        <v>1</v>
      </c>
      <c r="F96" s="34">
        <v>1</v>
      </c>
      <c r="G96" s="34">
        <v>0</v>
      </c>
      <c r="H96" s="34">
        <v>1</v>
      </c>
      <c r="I96" s="34">
        <v>1</v>
      </c>
      <c r="J96" s="34">
        <v>0</v>
      </c>
      <c r="K96" s="34">
        <v>1</v>
      </c>
      <c r="L96" s="34">
        <v>1</v>
      </c>
      <c r="M96" s="34">
        <v>1</v>
      </c>
      <c r="N96" s="34">
        <v>1</v>
      </c>
      <c r="O96" s="34">
        <v>1</v>
      </c>
      <c r="P96" s="34">
        <v>1</v>
      </c>
      <c r="Q96" s="34">
        <v>1</v>
      </c>
      <c r="R96" s="34">
        <v>1</v>
      </c>
      <c r="S96" s="34">
        <v>1</v>
      </c>
      <c r="T96" s="34">
        <v>1</v>
      </c>
      <c r="U96" s="34">
        <v>1</v>
      </c>
      <c r="V96" s="34">
        <v>1</v>
      </c>
      <c r="W96" s="34">
        <v>1</v>
      </c>
      <c r="X96" s="35" t="s">
        <v>176</v>
      </c>
      <c r="Y96" s="34">
        <v>1</v>
      </c>
      <c r="Z96" s="34">
        <v>1</v>
      </c>
      <c r="AA96" s="35" t="s">
        <v>176</v>
      </c>
      <c r="AB96" s="34">
        <v>0</v>
      </c>
      <c r="AC96" s="34">
        <v>1</v>
      </c>
      <c r="AD96" s="34">
        <v>1</v>
      </c>
      <c r="AE96" s="34">
        <v>1</v>
      </c>
      <c r="AF96" s="34">
        <v>1</v>
      </c>
      <c r="AG96" s="34">
        <v>1</v>
      </c>
      <c r="AH96" s="34">
        <v>1</v>
      </c>
      <c r="AI96" s="34">
        <v>0</v>
      </c>
      <c r="AJ96" s="35" t="s">
        <v>176</v>
      </c>
      <c r="AK96" s="35" t="s">
        <v>176</v>
      </c>
      <c r="AL96" s="34">
        <v>1</v>
      </c>
      <c r="AM96" s="34">
        <v>1</v>
      </c>
      <c r="AN96" s="34">
        <v>1</v>
      </c>
      <c r="AO96" s="34">
        <v>1</v>
      </c>
      <c r="AP96" s="34">
        <v>0</v>
      </c>
      <c r="AQ96" s="34">
        <v>1</v>
      </c>
      <c r="AR96" s="34">
        <v>1</v>
      </c>
      <c r="AS96" s="34">
        <v>1</v>
      </c>
      <c r="AT96" s="35" t="s">
        <v>176</v>
      </c>
      <c r="AU96" s="34">
        <v>1</v>
      </c>
      <c r="AV96" s="34">
        <v>1</v>
      </c>
      <c r="AW96" s="34">
        <v>1</v>
      </c>
      <c r="AX96" s="34">
        <v>0</v>
      </c>
      <c r="AY96" s="35" t="s">
        <v>176</v>
      </c>
      <c r="AZ96" s="35" t="s">
        <v>176</v>
      </c>
      <c r="BA96" s="34">
        <v>1</v>
      </c>
      <c r="BB96" s="34">
        <v>0</v>
      </c>
      <c r="BC96" s="34">
        <v>0</v>
      </c>
      <c r="BD96" s="34">
        <v>1</v>
      </c>
      <c r="BE96" s="34">
        <v>1</v>
      </c>
      <c r="BF96" s="34">
        <v>1</v>
      </c>
      <c r="BG96" s="34">
        <v>1</v>
      </c>
      <c r="BH96" s="34">
        <v>1</v>
      </c>
      <c r="BI96" s="34">
        <v>1</v>
      </c>
      <c r="BJ96" s="34">
        <v>0</v>
      </c>
      <c r="BK96" s="34">
        <v>1</v>
      </c>
      <c r="BL96" s="34">
        <v>1</v>
      </c>
      <c r="BM96" s="34">
        <v>0</v>
      </c>
      <c r="BN96" s="35" t="s">
        <v>176</v>
      </c>
      <c r="BO96" s="34">
        <v>1</v>
      </c>
      <c r="BP96" s="35" t="s">
        <v>176</v>
      </c>
      <c r="BQ96" s="35" t="s">
        <v>176</v>
      </c>
      <c r="BR96" s="15"/>
      <c r="BS96" s="13"/>
    </row>
    <row r="97" spans="1:71">
      <c r="A97" s="142"/>
      <c r="B97" s="33" t="s">
        <v>138</v>
      </c>
      <c r="C97" s="34">
        <v>1</v>
      </c>
      <c r="D97" s="34">
        <v>1</v>
      </c>
      <c r="E97" s="34">
        <v>1</v>
      </c>
      <c r="F97" s="34">
        <v>1</v>
      </c>
      <c r="G97" s="34">
        <v>1</v>
      </c>
      <c r="H97" s="34">
        <v>1</v>
      </c>
      <c r="I97" s="34">
        <v>1</v>
      </c>
      <c r="J97" s="34">
        <v>1</v>
      </c>
      <c r="K97" s="34">
        <v>1</v>
      </c>
      <c r="L97" s="34">
        <v>1</v>
      </c>
      <c r="M97" s="34">
        <v>1</v>
      </c>
      <c r="N97" s="34">
        <v>1</v>
      </c>
      <c r="O97" s="34">
        <v>1</v>
      </c>
      <c r="P97" s="34">
        <v>1</v>
      </c>
      <c r="Q97" s="34">
        <v>1</v>
      </c>
      <c r="R97" s="34">
        <v>1</v>
      </c>
      <c r="S97" s="34">
        <v>0</v>
      </c>
      <c r="T97" s="34">
        <v>0</v>
      </c>
      <c r="U97" s="34">
        <v>1</v>
      </c>
      <c r="V97" s="34">
        <v>1</v>
      </c>
      <c r="W97" s="34">
        <v>1</v>
      </c>
      <c r="X97" s="35" t="s">
        <v>176</v>
      </c>
      <c r="Y97" s="34">
        <v>1</v>
      </c>
      <c r="Z97" s="34">
        <v>1</v>
      </c>
      <c r="AA97" s="35" t="s">
        <v>176</v>
      </c>
      <c r="AB97" s="34">
        <v>1</v>
      </c>
      <c r="AC97" s="34">
        <v>1</v>
      </c>
      <c r="AD97" s="34">
        <v>1</v>
      </c>
      <c r="AE97" s="34">
        <v>1</v>
      </c>
      <c r="AF97" s="34">
        <v>1</v>
      </c>
      <c r="AG97" s="34">
        <v>1</v>
      </c>
      <c r="AH97" s="34">
        <v>1</v>
      </c>
      <c r="AI97" s="34">
        <v>1</v>
      </c>
      <c r="AJ97" s="35" t="s">
        <v>176</v>
      </c>
      <c r="AK97" s="35" t="s">
        <v>176</v>
      </c>
      <c r="AL97" s="34">
        <v>1</v>
      </c>
      <c r="AM97" s="34">
        <v>1</v>
      </c>
      <c r="AN97" s="34">
        <v>0</v>
      </c>
      <c r="AO97" s="34">
        <v>1</v>
      </c>
      <c r="AP97" s="34">
        <v>1</v>
      </c>
      <c r="AQ97" s="34">
        <v>1</v>
      </c>
      <c r="AR97" s="34">
        <v>1</v>
      </c>
      <c r="AS97" s="34">
        <v>1</v>
      </c>
      <c r="AT97" s="35" t="s">
        <v>176</v>
      </c>
      <c r="AU97" s="34">
        <v>0</v>
      </c>
      <c r="AV97" s="34">
        <v>1</v>
      </c>
      <c r="AW97" s="34">
        <v>1</v>
      </c>
      <c r="AX97" s="34">
        <v>1</v>
      </c>
      <c r="AY97" s="35" t="s">
        <v>176</v>
      </c>
      <c r="AZ97" s="35" t="s">
        <v>176</v>
      </c>
      <c r="BA97" s="34">
        <v>1</v>
      </c>
      <c r="BB97" s="34">
        <v>0</v>
      </c>
      <c r="BC97" s="34">
        <v>0</v>
      </c>
      <c r="BD97" s="34">
        <v>1</v>
      </c>
      <c r="BE97" s="34">
        <v>0</v>
      </c>
      <c r="BF97" s="34">
        <v>0</v>
      </c>
      <c r="BG97" s="34">
        <v>1</v>
      </c>
      <c r="BH97" s="34">
        <v>1</v>
      </c>
      <c r="BI97" s="34">
        <v>1</v>
      </c>
      <c r="BJ97" s="34">
        <v>1</v>
      </c>
      <c r="BK97" s="34">
        <v>1</v>
      </c>
      <c r="BL97" s="34">
        <v>1</v>
      </c>
      <c r="BM97" s="34">
        <v>0</v>
      </c>
      <c r="BN97" s="35" t="s">
        <v>176</v>
      </c>
      <c r="BO97" s="34">
        <v>1</v>
      </c>
      <c r="BP97" s="35" t="s">
        <v>176</v>
      </c>
      <c r="BQ97" s="35" t="s">
        <v>176</v>
      </c>
      <c r="BR97" s="15"/>
      <c r="BS97" s="13"/>
    </row>
    <row r="98" spans="1:71">
      <c r="A98" s="142"/>
      <c r="B98" s="33" t="s">
        <v>139</v>
      </c>
      <c r="C98" s="34">
        <v>1</v>
      </c>
      <c r="D98" s="34">
        <v>1</v>
      </c>
      <c r="E98" s="34">
        <v>1</v>
      </c>
      <c r="F98" s="34">
        <v>1</v>
      </c>
      <c r="G98" s="34">
        <v>1</v>
      </c>
      <c r="H98" s="34">
        <v>0</v>
      </c>
      <c r="I98" s="34">
        <v>1</v>
      </c>
      <c r="J98" s="34">
        <v>1</v>
      </c>
      <c r="K98" s="34">
        <v>1</v>
      </c>
      <c r="L98" s="34">
        <v>1</v>
      </c>
      <c r="M98" s="34">
        <v>1</v>
      </c>
      <c r="N98" s="34">
        <v>1</v>
      </c>
      <c r="O98" s="34">
        <v>1</v>
      </c>
      <c r="P98" s="34">
        <v>1</v>
      </c>
      <c r="Q98" s="34">
        <v>1</v>
      </c>
      <c r="R98" s="34">
        <v>1</v>
      </c>
      <c r="S98" s="34">
        <v>1</v>
      </c>
      <c r="T98" s="34">
        <v>1</v>
      </c>
      <c r="U98" s="34">
        <v>1</v>
      </c>
      <c r="V98" s="34">
        <v>0</v>
      </c>
      <c r="W98" s="34">
        <v>1</v>
      </c>
      <c r="X98" s="35" t="s">
        <v>176</v>
      </c>
      <c r="Y98" s="34">
        <v>0</v>
      </c>
      <c r="Z98" s="34">
        <v>0</v>
      </c>
      <c r="AA98" s="35" t="s">
        <v>176</v>
      </c>
      <c r="AB98" s="34">
        <v>1</v>
      </c>
      <c r="AC98" s="34">
        <v>1</v>
      </c>
      <c r="AD98" s="34">
        <v>1</v>
      </c>
      <c r="AE98" s="34">
        <v>1</v>
      </c>
      <c r="AF98" s="34">
        <v>1</v>
      </c>
      <c r="AG98" s="34">
        <v>1</v>
      </c>
      <c r="AH98" s="34">
        <v>1</v>
      </c>
      <c r="AI98" s="34">
        <v>1</v>
      </c>
      <c r="AJ98" s="35" t="s">
        <v>176</v>
      </c>
      <c r="AK98" s="35" t="s">
        <v>176</v>
      </c>
      <c r="AL98" s="34">
        <v>1</v>
      </c>
      <c r="AM98" s="34">
        <v>1</v>
      </c>
      <c r="AN98" s="34">
        <v>1</v>
      </c>
      <c r="AO98" s="34">
        <v>1</v>
      </c>
      <c r="AP98" s="34">
        <v>0</v>
      </c>
      <c r="AQ98" s="34">
        <v>1</v>
      </c>
      <c r="AR98" s="34">
        <v>1</v>
      </c>
      <c r="AS98" s="34">
        <v>1</v>
      </c>
      <c r="AT98" s="35" t="s">
        <v>176</v>
      </c>
      <c r="AU98" s="34">
        <v>1</v>
      </c>
      <c r="AV98" s="34">
        <v>1</v>
      </c>
      <c r="AW98" s="34">
        <v>1</v>
      </c>
      <c r="AX98" s="34">
        <v>1</v>
      </c>
      <c r="AY98" s="35" t="s">
        <v>176</v>
      </c>
      <c r="AZ98" s="35" t="s">
        <v>176</v>
      </c>
      <c r="BA98" s="34">
        <v>1</v>
      </c>
      <c r="BB98" s="34">
        <v>0</v>
      </c>
      <c r="BC98" s="34">
        <v>1</v>
      </c>
      <c r="BD98" s="34">
        <v>1</v>
      </c>
      <c r="BE98" s="34">
        <v>1</v>
      </c>
      <c r="BF98" s="34">
        <v>1</v>
      </c>
      <c r="BG98" s="34">
        <v>1</v>
      </c>
      <c r="BH98" s="34">
        <v>1</v>
      </c>
      <c r="BI98" s="34">
        <v>1</v>
      </c>
      <c r="BJ98" s="34">
        <v>1</v>
      </c>
      <c r="BK98" s="34">
        <v>1</v>
      </c>
      <c r="BL98" s="34">
        <v>1</v>
      </c>
      <c r="BM98" s="34">
        <v>0</v>
      </c>
      <c r="BN98" s="35" t="s">
        <v>176</v>
      </c>
      <c r="BO98" s="34">
        <v>1</v>
      </c>
      <c r="BP98" s="35" t="s">
        <v>176</v>
      </c>
      <c r="BQ98" s="35" t="s">
        <v>176</v>
      </c>
      <c r="BR98" s="15"/>
      <c r="BS98" s="13"/>
    </row>
    <row r="99" spans="1:71">
      <c r="A99" s="142"/>
      <c r="B99" s="33" t="s">
        <v>140</v>
      </c>
      <c r="C99" s="34">
        <v>1</v>
      </c>
      <c r="D99" s="34">
        <v>1</v>
      </c>
      <c r="E99" s="34">
        <v>1</v>
      </c>
      <c r="F99" s="34">
        <v>1</v>
      </c>
      <c r="G99" s="34">
        <v>1</v>
      </c>
      <c r="H99" s="34">
        <v>1</v>
      </c>
      <c r="I99" s="34">
        <v>1</v>
      </c>
      <c r="J99" s="34">
        <v>1</v>
      </c>
      <c r="K99" s="34">
        <v>1</v>
      </c>
      <c r="L99" s="34">
        <v>1</v>
      </c>
      <c r="M99" s="34">
        <v>1</v>
      </c>
      <c r="N99" s="34">
        <v>1</v>
      </c>
      <c r="O99" s="34">
        <v>1</v>
      </c>
      <c r="P99" s="34">
        <v>1</v>
      </c>
      <c r="Q99" s="34">
        <v>1</v>
      </c>
      <c r="R99" s="34">
        <v>1</v>
      </c>
      <c r="S99" s="34">
        <v>1</v>
      </c>
      <c r="T99" s="34">
        <v>1</v>
      </c>
      <c r="U99" s="34">
        <v>1</v>
      </c>
      <c r="V99" s="34">
        <v>1</v>
      </c>
      <c r="W99" s="34">
        <v>1</v>
      </c>
      <c r="X99" s="35" t="s">
        <v>176</v>
      </c>
      <c r="Y99" s="34">
        <v>1</v>
      </c>
      <c r="Z99" s="34">
        <v>1</v>
      </c>
      <c r="AA99" s="35" t="s">
        <v>176</v>
      </c>
      <c r="AB99" s="34">
        <v>1</v>
      </c>
      <c r="AC99" s="34">
        <v>1</v>
      </c>
      <c r="AD99" s="34">
        <v>1</v>
      </c>
      <c r="AE99" s="34">
        <v>1</v>
      </c>
      <c r="AF99" s="34">
        <v>1</v>
      </c>
      <c r="AG99" s="34">
        <v>1</v>
      </c>
      <c r="AH99" s="34">
        <v>1</v>
      </c>
      <c r="AI99" s="34">
        <v>1</v>
      </c>
      <c r="AJ99" s="35" t="s">
        <v>176</v>
      </c>
      <c r="AK99" s="35" t="s">
        <v>176</v>
      </c>
      <c r="AL99" s="34">
        <v>1</v>
      </c>
      <c r="AM99" s="34">
        <v>1</v>
      </c>
      <c r="AN99" s="34">
        <v>1</v>
      </c>
      <c r="AO99" s="34">
        <v>1</v>
      </c>
      <c r="AP99" s="34">
        <v>1</v>
      </c>
      <c r="AQ99" s="34">
        <v>1</v>
      </c>
      <c r="AR99" s="34">
        <v>1</v>
      </c>
      <c r="AS99" s="34">
        <v>1</v>
      </c>
      <c r="AT99" s="35" t="s">
        <v>176</v>
      </c>
      <c r="AU99" s="34">
        <v>0</v>
      </c>
      <c r="AV99" s="34">
        <v>1</v>
      </c>
      <c r="AW99" s="34">
        <v>1</v>
      </c>
      <c r="AX99" s="34">
        <v>1</v>
      </c>
      <c r="AY99" s="35" t="s">
        <v>176</v>
      </c>
      <c r="AZ99" s="35" t="s">
        <v>176</v>
      </c>
      <c r="BA99" s="34">
        <v>1</v>
      </c>
      <c r="BB99" s="34">
        <v>1</v>
      </c>
      <c r="BC99" s="34">
        <v>1</v>
      </c>
      <c r="BD99" s="34">
        <v>1</v>
      </c>
      <c r="BE99" s="34">
        <v>1</v>
      </c>
      <c r="BF99" s="34">
        <v>1</v>
      </c>
      <c r="BG99" s="34">
        <v>1</v>
      </c>
      <c r="BH99" s="34">
        <v>1</v>
      </c>
      <c r="BI99" s="34">
        <v>1</v>
      </c>
      <c r="BJ99" s="34">
        <v>1</v>
      </c>
      <c r="BK99" s="34">
        <v>1</v>
      </c>
      <c r="BL99" s="34">
        <v>1</v>
      </c>
      <c r="BM99" s="34">
        <v>1</v>
      </c>
      <c r="BN99" s="35" t="s">
        <v>176</v>
      </c>
      <c r="BO99" s="34">
        <v>1</v>
      </c>
      <c r="BP99" s="35" t="s">
        <v>176</v>
      </c>
      <c r="BQ99" s="35" t="s">
        <v>176</v>
      </c>
      <c r="BR99" s="15"/>
      <c r="BS99" s="13"/>
    </row>
    <row r="100" spans="1:71">
      <c r="A100" s="142"/>
      <c r="B100" s="33" t="s">
        <v>141</v>
      </c>
      <c r="C100" s="34">
        <v>1</v>
      </c>
      <c r="D100" s="34">
        <v>1</v>
      </c>
      <c r="E100" s="34">
        <v>1</v>
      </c>
      <c r="F100" s="34">
        <v>1</v>
      </c>
      <c r="G100" s="34">
        <v>1</v>
      </c>
      <c r="H100" s="34">
        <v>1</v>
      </c>
      <c r="I100" s="34">
        <v>1</v>
      </c>
      <c r="J100" s="34">
        <v>1</v>
      </c>
      <c r="K100" s="34">
        <v>1</v>
      </c>
      <c r="L100" s="34">
        <v>1</v>
      </c>
      <c r="M100" s="34">
        <v>1</v>
      </c>
      <c r="N100" s="34">
        <v>1</v>
      </c>
      <c r="O100" s="34">
        <v>1</v>
      </c>
      <c r="P100" s="34">
        <v>1</v>
      </c>
      <c r="Q100" s="34">
        <v>1</v>
      </c>
      <c r="R100" s="34">
        <v>1</v>
      </c>
      <c r="S100" s="34">
        <v>1</v>
      </c>
      <c r="T100" s="34">
        <v>1</v>
      </c>
      <c r="U100" s="34">
        <v>1</v>
      </c>
      <c r="V100" s="34">
        <v>1</v>
      </c>
      <c r="W100" s="34">
        <v>1</v>
      </c>
      <c r="X100" s="35" t="s">
        <v>176</v>
      </c>
      <c r="Y100" s="34">
        <v>1</v>
      </c>
      <c r="Z100" s="34">
        <v>1</v>
      </c>
      <c r="AA100" s="35" t="s">
        <v>176</v>
      </c>
      <c r="AB100" s="34">
        <v>1</v>
      </c>
      <c r="AC100" s="34">
        <v>1</v>
      </c>
      <c r="AD100" s="34">
        <v>1</v>
      </c>
      <c r="AE100" s="34">
        <v>1</v>
      </c>
      <c r="AF100" s="34">
        <v>1</v>
      </c>
      <c r="AG100" s="34">
        <v>1</v>
      </c>
      <c r="AH100" s="34">
        <v>1</v>
      </c>
      <c r="AI100" s="34">
        <v>1</v>
      </c>
      <c r="AJ100" s="35" t="s">
        <v>176</v>
      </c>
      <c r="AK100" s="35" t="s">
        <v>176</v>
      </c>
      <c r="AL100" s="34">
        <v>1</v>
      </c>
      <c r="AM100" s="34">
        <v>1</v>
      </c>
      <c r="AN100" s="34">
        <v>1</v>
      </c>
      <c r="AO100" s="34">
        <v>1</v>
      </c>
      <c r="AP100" s="34">
        <v>1</v>
      </c>
      <c r="AQ100" s="34">
        <v>1</v>
      </c>
      <c r="AR100" s="34">
        <v>1</v>
      </c>
      <c r="AS100" s="34">
        <v>1</v>
      </c>
      <c r="AT100" s="35" t="s">
        <v>176</v>
      </c>
      <c r="AU100" s="34">
        <v>0</v>
      </c>
      <c r="AV100" s="34">
        <v>1</v>
      </c>
      <c r="AW100" s="34">
        <v>1</v>
      </c>
      <c r="AX100" s="34">
        <v>1</v>
      </c>
      <c r="AY100" s="35" t="s">
        <v>176</v>
      </c>
      <c r="AZ100" s="35" t="s">
        <v>176</v>
      </c>
      <c r="BA100" s="34">
        <v>1</v>
      </c>
      <c r="BB100" s="34">
        <v>1</v>
      </c>
      <c r="BC100" s="34">
        <v>1</v>
      </c>
      <c r="BD100" s="34">
        <v>1</v>
      </c>
      <c r="BE100" s="34">
        <v>1</v>
      </c>
      <c r="BF100" s="34">
        <v>1</v>
      </c>
      <c r="BG100" s="34">
        <v>1</v>
      </c>
      <c r="BH100" s="34">
        <v>1</v>
      </c>
      <c r="BI100" s="34">
        <v>1</v>
      </c>
      <c r="BJ100" s="34">
        <v>1</v>
      </c>
      <c r="BK100" s="34">
        <v>0</v>
      </c>
      <c r="BL100" s="34">
        <v>1</v>
      </c>
      <c r="BM100" s="34">
        <v>1</v>
      </c>
      <c r="BN100" s="35" t="s">
        <v>176</v>
      </c>
      <c r="BO100" s="34">
        <v>0</v>
      </c>
      <c r="BP100" s="35" t="s">
        <v>176</v>
      </c>
      <c r="BQ100" s="35" t="s">
        <v>176</v>
      </c>
      <c r="BR100" s="15"/>
      <c r="BS100" s="13"/>
    </row>
    <row r="101" spans="1:71">
      <c r="A101" s="142"/>
      <c r="B101" s="33" t="s">
        <v>142</v>
      </c>
      <c r="C101" s="34">
        <v>1</v>
      </c>
      <c r="D101" s="34">
        <v>1</v>
      </c>
      <c r="E101" s="34">
        <v>1</v>
      </c>
      <c r="F101" s="34">
        <v>1</v>
      </c>
      <c r="G101" s="34">
        <v>1</v>
      </c>
      <c r="H101" s="34">
        <v>1</v>
      </c>
      <c r="I101" s="34">
        <v>1</v>
      </c>
      <c r="J101" s="34">
        <v>1</v>
      </c>
      <c r="K101" s="34">
        <v>1</v>
      </c>
      <c r="L101" s="34">
        <v>1</v>
      </c>
      <c r="M101" s="34">
        <v>1</v>
      </c>
      <c r="N101" s="34">
        <v>1</v>
      </c>
      <c r="O101" s="34">
        <v>1</v>
      </c>
      <c r="P101" s="34">
        <v>1</v>
      </c>
      <c r="Q101" s="34">
        <v>1</v>
      </c>
      <c r="R101" s="34">
        <v>1</v>
      </c>
      <c r="S101" s="34">
        <v>1</v>
      </c>
      <c r="T101" s="34">
        <v>1</v>
      </c>
      <c r="U101" s="34">
        <v>1</v>
      </c>
      <c r="V101" s="34">
        <v>1</v>
      </c>
      <c r="W101" s="34">
        <v>1</v>
      </c>
      <c r="X101" s="35" t="s">
        <v>176</v>
      </c>
      <c r="Y101" s="34">
        <v>1</v>
      </c>
      <c r="Z101" s="34">
        <v>1</v>
      </c>
      <c r="AA101" s="35" t="s">
        <v>176</v>
      </c>
      <c r="AB101" s="34">
        <v>1</v>
      </c>
      <c r="AC101" s="34">
        <v>1</v>
      </c>
      <c r="AD101" s="34">
        <v>1</v>
      </c>
      <c r="AE101" s="34">
        <v>1</v>
      </c>
      <c r="AF101" s="34">
        <v>1</v>
      </c>
      <c r="AG101" s="34">
        <v>1</v>
      </c>
      <c r="AH101" s="34">
        <v>1</v>
      </c>
      <c r="AI101" s="34">
        <v>1</v>
      </c>
      <c r="AJ101" s="35" t="s">
        <v>176</v>
      </c>
      <c r="AK101" s="35" t="s">
        <v>176</v>
      </c>
      <c r="AL101" s="34">
        <v>1</v>
      </c>
      <c r="AM101" s="34">
        <v>1</v>
      </c>
      <c r="AN101" s="34">
        <v>1</v>
      </c>
      <c r="AO101" s="34">
        <v>1</v>
      </c>
      <c r="AP101" s="34">
        <v>1</v>
      </c>
      <c r="AQ101" s="34">
        <v>1</v>
      </c>
      <c r="AR101" s="34">
        <v>1</v>
      </c>
      <c r="AS101" s="34">
        <v>1</v>
      </c>
      <c r="AT101" s="35" t="s">
        <v>176</v>
      </c>
      <c r="AU101" s="34">
        <v>0</v>
      </c>
      <c r="AV101" s="34">
        <v>1</v>
      </c>
      <c r="AW101" s="34">
        <v>1</v>
      </c>
      <c r="AX101" s="34">
        <v>1</v>
      </c>
      <c r="AY101" s="35" t="s">
        <v>176</v>
      </c>
      <c r="AZ101" s="35" t="s">
        <v>176</v>
      </c>
      <c r="BA101" s="34">
        <v>1</v>
      </c>
      <c r="BB101" s="34">
        <v>1</v>
      </c>
      <c r="BC101" s="34">
        <v>1</v>
      </c>
      <c r="BD101" s="34">
        <v>1</v>
      </c>
      <c r="BE101" s="34">
        <v>1</v>
      </c>
      <c r="BF101" s="34">
        <v>1</v>
      </c>
      <c r="BG101" s="34">
        <v>1</v>
      </c>
      <c r="BH101" s="34">
        <v>1</v>
      </c>
      <c r="BI101" s="34">
        <v>1</v>
      </c>
      <c r="BJ101" s="34">
        <v>1</v>
      </c>
      <c r="BK101" s="34">
        <v>1</v>
      </c>
      <c r="BL101" s="34">
        <v>1</v>
      </c>
      <c r="BM101" s="34">
        <v>1</v>
      </c>
      <c r="BN101" s="35" t="s">
        <v>176</v>
      </c>
      <c r="BO101" s="34">
        <v>1</v>
      </c>
      <c r="BP101" s="35" t="s">
        <v>176</v>
      </c>
      <c r="BQ101" s="35" t="s">
        <v>176</v>
      </c>
      <c r="BR101" s="15"/>
      <c r="BS101" s="13"/>
    </row>
    <row r="102" spans="1:71">
      <c r="A102" s="142"/>
      <c r="B102" s="33" t="s">
        <v>171</v>
      </c>
      <c r="C102" s="34">
        <v>1</v>
      </c>
      <c r="D102" s="34">
        <v>1</v>
      </c>
      <c r="E102" s="34">
        <v>1</v>
      </c>
      <c r="F102" s="34">
        <v>1</v>
      </c>
      <c r="G102" s="34">
        <v>1</v>
      </c>
      <c r="H102" s="34">
        <v>1</v>
      </c>
      <c r="I102" s="34">
        <v>1</v>
      </c>
      <c r="J102" s="34">
        <v>1</v>
      </c>
      <c r="K102" s="34">
        <v>1</v>
      </c>
      <c r="L102" s="34">
        <v>1</v>
      </c>
      <c r="M102" s="34">
        <v>1</v>
      </c>
      <c r="N102" s="34">
        <v>1</v>
      </c>
      <c r="O102" s="34">
        <v>1</v>
      </c>
      <c r="P102" s="34">
        <v>1</v>
      </c>
      <c r="Q102" s="34">
        <v>1</v>
      </c>
      <c r="R102" s="34">
        <v>1</v>
      </c>
      <c r="S102" s="34">
        <v>1</v>
      </c>
      <c r="T102" s="34">
        <v>1</v>
      </c>
      <c r="U102" s="34">
        <v>1</v>
      </c>
      <c r="V102" s="34">
        <v>1</v>
      </c>
      <c r="W102" s="34">
        <v>1</v>
      </c>
      <c r="X102" s="35" t="s">
        <v>176</v>
      </c>
      <c r="Y102" s="34">
        <v>1</v>
      </c>
      <c r="Z102" s="34">
        <v>1</v>
      </c>
      <c r="AA102" s="35" t="s">
        <v>176</v>
      </c>
      <c r="AB102" s="34">
        <v>1</v>
      </c>
      <c r="AC102" s="34">
        <v>0</v>
      </c>
      <c r="AD102" s="34">
        <v>1</v>
      </c>
      <c r="AE102" s="34">
        <v>1</v>
      </c>
      <c r="AF102" s="34">
        <v>1</v>
      </c>
      <c r="AG102" s="34">
        <v>1</v>
      </c>
      <c r="AH102" s="34">
        <v>1</v>
      </c>
      <c r="AI102" s="34">
        <v>1</v>
      </c>
      <c r="AJ102" s="35" t="s">
        <v>176</v>
      </c>
      <c r="AK102" s="35" t="s">
        <v>176</v>
      </c>
      <c r="AL102" s="34">
        <v>1</v>
      </c>
      <c r="AM102" s="34">
        <v>1</v>
      </c>
      <c r="AN102" s="34">
        <v>1</v>
      </c>
      <c r="AO102" s="34">
        <v>1</v>
      </c>
      <c r="AP102" s="34">
        <v>1</v>
      </c>
      <c r="AQ102" s="34">
        <v>1</v>
      </c>
      <c r="AR102" s="34">
        <v>1</v>
      </c>
      <c r="AS102" s="34">
        <v>1</v>
      </c>
      <c r="AT102" s="35" t="s">
        <v>176</v>
      </c>
      <c r="AU102" s="34">
        <v>1</v>
      </c>
      <c r="AV102" s="34">
        <v>1</v>
      </c>
      <c r="AW102" s="34">
        <v>1</v>
      </c>
      <c r="AX102" s="34">
        <v>1</v>
      </c>
      <c r="AY102" s="35" t="s">
        <v>176</v>
      </c>
      <c r="AZ102" s="35" t="s">
        <v>176</v>
      </c>
      <c r="BA102" s="34">
        <v>1</v>
      </c>
      <c r="BB102" s="34">
        <v>1</v>
      </c>
      <c r="BC102" s="34">
        <v>1</v>
      </c>
      <c r="BD102" s="34">
        <v>1</v>
      </c>
      <c r="BE102" s="34">
        <v>1</v>
      </c>
      <c r="BF102" s="34">
        <v>1</v>
      </c>
      <c r="BG102" s="34">
        <v>1</v>
      </c>
      <c r="BH102" s="34">
        <v>0</v>
      </c>
      <c r="BI102" s="34">
        <v>1</v>
      </c>
      <c r="BJ102" s="34">
        <v>1</v>
      </c>
      <c r="BK102" s="34">
        <v>1</v>
      </c>
      <c r="BL102" s="34">
        <v>1</v>
      </c>
      <c r="BM102" s="34">
        <v>1</v>
      </c>
      <c r="BN102" s="35" t="s">
        <v>176</v>
      </c>
      <c r="BO102" s="34">
        <v>1</v>
      </c>
      <c r="BP102" s="35" t="s">
        <v>176</v>
      </c>
      <c r="BQ102" s="35" t="s">
        <v>176</v>
      </c>
      <c r="BR102" s="15"/>
      <c r="BS102" s="13"/>
    </row>
    <row r="103" spans="1:71">
      <c r="A103" s="142"/>
      <c r="B103" s="33" t="s">
        <v>143</v>
      </c>
      <c r="C103" s="34">
        <v>1</v>
      </c>
      <c r="D103" s="34">
        <v>1</v>
      </c>
      <c r="E103" s="34">
        <v>1</v>
      </c>
      <c r="F103" s="34">
        <v>1</v>
      </c>
      <c r="G103" s="34">
        <v>1</v>
      </c>
      <c r="H103" s="34">
        <v>1</v>
      </c>
      <c r="I103" s="34">
        <v>1</v>
      </c>
      <c r="J103" s="34">
        <v>1</v>
      </c>
      <c r="K103" s="34">
        <v>1</v>
      </c>
      <c r="L103" s="34">
        <v>1</v>
      </c>
      <c r="M103" s="34">
        <v>1</v>
      </c>
      <c r="N103" s="34">
        <v>1</v>
      </c>
      <c r="O103" s="34">
        <v>1</v>
      </c>
      <c r="P103" s="34">
        <v>1</v>
      </c>
      <c r="Q103" s="34">
        <v>1</v>
      </c>
      <c r="R103" s="34">
        <v>1</v>
      </c>
      <c r="S103" s="34">
        <v>1</v>
      </c>
      <c r="T103" s="34">
        <v>1</v>
      </c>
      <c r="U103" s="34">
        <v>1</v>
      </c>
      <c r="V103" s="34">
        <v>1</v>
      </c>
      <c r="W103" s="34">
        <v>1</v>
      </c>
      <c r="X103" s="35" t="s">
        <v>176</v>
      </c>
      <c r="Y103" s="34">
        <v>1</v>
      </c>
      <c r="Z103" s="34">
        <v>1</v>
      </c>
      <c r="AA103" s="35" t="s">
        <v>176</v>
      </c>
      <c r="AB103" s="34">
        <v>1</v>
      </c>
      <c r="AC103" s="34">
        <v>1</v>
      </c>
      <c r="AD103" s="34">
        <v>1</v>
      </c>
      <c r="AE103" s="34">
        <v>1</v>
      </c>
      <c r="AF103" s="34">
        <v>1</v>
      </c>
      <c r="AG103" s="34">
        <v>1</v>
      </c>
      <c r="AH103" s="34">
        <v>1</v>
      </c>
      <c r="AI103" s="34">
        <v>1</v>
      </c>
      <c r="AJ103" s="35" t="s">
        <v>176</v>
      </c>
      <c r="AK103" s="35" t="s">
        <v>176</v>
      </c>
      <c r="AL103" s="34">
        <v>1</v>
      </c>
      <c r="AM103" s="34">
        <v>1</v>
      </c>
      <c r="AN103" s="34">
        <v>1</v>
      </c>
      <c r="AO103" s="34">
        <v>1</v>
      </c>
      <c r="AP103" s="34">
        <v>1</v>
      </c>
      <c r="AQ103" s="34">
        <v>1</v>
      </c>
      <c r="AR103" s="34">
        <v>1</v>
      </c>
      <c r="AS103" s="34">
        <v>1</v>
      </c>
      <c r="AT103" s="35" t="s">
        <v>176</v>
      </c>
      <c r="AU103" s="34">
        <v>1</v>
      </c>
      <c r="AV103" s="34">
        <v>1</v>
      </c>
      <c r="AW103" s="34">
        <v>1</v>
      </c>
      <c r="AX103" s="34">
        <v>1</v>
      </c>
      <c r="AY103" s="35" t="s">
        <v>176</v>
      </c>
      <c r="AZ103" s="35" t="s">
        <v>176</v>
      </c>
      <c r="BA103" s="34">
        <v>1</v>
      </c>
      <c r="BB103" s="34">
        <v>1</v>
      </c>
      <c r="BC103" s="34">
        <v>1</v>
      </c>
      <c r="BD103" s="34">
        <v>1</v>
      </c>
      <c r="BE103" s="34">
        <v>1</v>
      </c>
      <c r="BF103" s="34">
        <v>1</v>
      </c>
      <c r="BG103" s="34">
        <v>1</v>
      </c>
      <c r="BH103" s="34">
        <v>1</v>
      </c>
      <c r="BI103" s="34">
        <v>1</v>
      </c>
      <c r="BJ103" s="34">
        <v>1</v>
      </c>
      <c r="BK103" s="34">
        <v>1</v>
      </c>
      <c r="BL103" s="34">
        <v>1</v>
      </c>
      <c r="BM103" s="34">
        <v>1</v>
      </c>
      <c r="BN103" s="35" t="s">
        <v>176</v>
      </c>
      <c r="BO103" s="34">
        <v>1</v>
      </c>
      <c r="BP103" s="35" t="s">
        <v>176</v>
      </c>
      <c r="BQ103" s="35" t="s">
        <v>176</v>
      </c>
      <c r="BR103" s="15"/>
      <c r="BS103" s="13"/>
    </row>
    <row r="104" spans="1:71">
      <c r="A104" s="142"/>
      <c r="B104" s="33" t="s">
        <v>144</v>
      </c>
      <c r="C104" s="34">
        <v>1</v>
      </c>
      <c r="D104" s="34">
        <v>1</v>
      </c>
      <c r="E104" s="34">
        <v>1</v>
      </c>
      <c r="F104" s="34">
        <v>1</v>
      </c>
      <c r="G104" s="34">
        <v>0</v>
      </c>
      <c r="H104" s="34">
        <v>1</v>
      </c>
      <c r="I104" s="34">
        <v>1</v>
      </c>
      <c r="J104" s="34">
        <v>1</v>
      </c>
      <c r="K104" s="34">
        <v>1</v>
      </c>
      <c r="L104" s="34">
        <v>0</v>
      </c>
      <c r="M104" s="34">
        <v>1</v>
      </c>
      <c r="N104" s="34">
        <v>1</v>
      </c>
      <c r="O104" s="34">
        <v>1</v>
      </c>
      <c r="P104" s="34">
        <v>1</v>
      </c>
      <c r="Q104" s="34">
        <v>1</v>
      </c>
      <c r="R104" s="34">
        <v>1</v>
      </c>
      <c r="S104" s="34">
        <v>1</v>
      </c>
      <c r="T104" s="34">
        <v>1</v>
      </c>
      <c r="U104" s="34">
        <v>1</v>
      </c>
      <c r="V104" s="34">
        <v>1</v>
      </c>
      <c r="W104" s="34">
        <v>1</v>
      </c>
      <c r="X104" s="35" t="s">
        <v>176</v>
      </c>
      <c r="Y104" s="34">
        <v>1</v>
      </c>
      <c r="Z104" s="34">
        <v>0</v>
      </c>
      <c r="AA104" s="35" t="s">
        <v>176</v>
      </c>
      <c r="AB104" s="34">
        <v>0</v>
      </c>
      <c r="AC104" s="34">
        <v>1</v>
      </c>
      <c r="AD104" s="34">
        <v>0</v>
      </c>
      <c r="AE104" s="34">
        <v>1</v>
      </c>
      <c r="AF104" s="34">
        <v>0</v>
      </c>
      <c r="AG104" s="34">
        <v>1</v>
      </c>
      <c r="AH104" s="34">
        <v>1</v>
      </c>
      <c r="AI104" s="34">
        <v>1</v>
      </c>
      <c r="AJ104" s="35" t="s">
        <v>176</v>
      </c>
      <c r="AK104" s="35" t="s">
        <v>176</v>
      </c>
      <c r="AL104" s="34">
        <v>0</v>
      </c>
      <c r="AM104" s="34">
        <v>0</v>
      </c>
      <c r="AN104" s="34">
        <v>1</v>
      </c>
      <c r="AO104" s="34">
        <v>0</v>
      </c>
      <c r="AP104" s="34">
        <v>1</v>
      </c>
      <c r="AQ104" s="34">
        <v>0</v>
      </c>
      <c r="AR104" s="34">
        <v>0</v>
      </c>
      <c r="AS104" s="34">
        <v>0</v>
      </c>
      <c r="AT104" s="35" t="s">
        <v>176</v>
      </c>
      <c r="AU104" s="34">
        <v>1</v>
      </c>
      <c r="AV104" s="34">
        <v>1</v>
      </c>
      <c r="AW104" s="34">
        <v>1</v>
      </c>
      <c r="AX104" s="34">
        <v>1</v>
      </c>
      <c r="AY104" s="34">
        <v>1</v>
      </c>
      <c r="AZ104" s="35" t="s">
        <v>176</v>
      </c>
      <c r="BA104" s="34">
        <v>1</v>
      </c>
      <c r="BB104" s="34">
        <v>1</v>
      </c>
      <c r="BC104" s="34">
        <v>1</v>
      </c>
      <c r="BD104" s="34">
        <v>1</v>
      </c>
      <c r="BE104" s="34">
        <v>1</v>
      </c>
      <c r="BF104" s="34">
        <v>1</v>
      </c>
      <c r="BG104" s="34">
        <v>1</v>
      </c>
      <c r="BH104" s="34">
        <v>1</v>
      </c>
      <c r="BI104" s="34">
        <v>0</v>
      </c>
      <c r="BJ104" s="34">
        <v>1</v>
      </c>
      <c r="BK104" s="34">
        <v>1</v>
      </c>
      <c r="BL104" s="34">
        <v>1</v>
      </c>
      <c r="BM104" s="34">
        <v>0</v>
      </c>
      <c r="BN104" s="35" t="s">
        <v>176</v>
      </c>
      <c r="BO104" s="34">
        <v>1</v>
      </c>
      <c r="BP104" s="35" t="s">
        <v>176</v>
      </c>
      <c r="BQ104" s="35" t="s">
        <v>176</v>
      </c>
      <c r="BR104" s="15"/>
      <c r="BS104" s="13"/>
    </row>
    <row r="105" spans="1:71">
      <c r="A105" s="142"/>
      <c r="B105" s="33" t="s">
        <v>145</v>
      </c>
      <c r="C105" s="34">
        <v>1</v>
      </c>
      <c r="D105" s="34">
        <v>1</v>
      </c>
      <c r="E105" s="34">
        <v>1</v>
      </c>
      <c r="F105" s="34">
        <v>1</v>
      </c>
      <c r="G105" s="34">
        <v>0</v>
      </c>
      <c r="H105" s="34">
        <v>1</v>
      </c>
      <c r="I105" s="34">
        <v>1</v>
      </c>
      <c r="J105" s="34">
        <v>1</v>
      </c>
      <c r="K105" s="34">
        <v>1</v>
      </c>
      <c r="L105" s="34">
        <v>1</v>
      </c>
      <c r="M105" s="34">
        <v>1</v>
      </c>
      <c r="N105" s="34">
        <v>1</v>
      </c>
      <c r="O105" s="34">
        <v>1</v>
      </c>
      <c r="P105" s="34">
        <v>1</v>
      </c>
      <c r="Q105" s="34">
        <v>1</v>
      </c>
      <c r="R105" s="34">
        <v>1</v>
      </c>
      <c r="S105" s="34">
        <v>1</v>
      </c>
      <c r="T105" s="34">
        <v>1</v>
      </c>
      <c r="U105" s="34">
        <v>1</v>
      </c>
      <c r="V105" s="34">
        <v>1</v>
      </c>
      <c r="W105" s="34">
        <v>1</v>
      </c>
      <c r="X105" s="35" t="s">
        <v>176</v>
      </c>
      <c r="Y105" s="34">
        <v>1</v>
      </c>
      <c r="Z105" s="34">
        <v>1</v>
      </c>
      <c r="AA105" s="35" t="s">
        <v>176</v>
      </c>
      <c r="AB105" s="34">
        <v>1</v>
      </c>
      <c r="AC105" s="34">
        <v>1</v>
      </c>
      <c r="AD105" s="34">
        <v>1</v>
      </c>
      <c r="AE105" s="34">
        <v>1</v>
      </c>
      <c r="AF105" s="34">
        <v>1</v>
      </c>
      <c r="AG105" s="34">
        <v>1</v>
      </c>
      <c r="AH105" s="34">
        <v>1</v>
      </c>
      <c r="AI105" s="34">
        <v>1</v>
      </c>
      <c r="AJ105" s="35" t="s">
        <v>176</v>
      </c>
      <c r="AK105" s="35" t="s">
        <v>176</v>
      </c>
      <c r="AL105" s="34">
        <v>1</v>
      </c>
      <c r="AM105" s="34">
        <v>1</v>
      </c>
      <c r="AN105" s="34">
        <v>1</v>
      </c>
      <c r="AO105" s="34">
        <v>1</v>
      </c>
      <c r="AP105" s="34">
        <v>1</v>
      </c>
      <c r="AQ105" s="34">
        <v>1</v>
      </c>
      <c r="AR105" s="34">
        <v>1</v>
      </c>
      <c r="AS105" s="34">
        <v>1</v>
      </c>
      <c r="AT105" s="35" t="s">
        <v>176</v>
      </c>
      <c r="AU105" s="34">
        <v>1</v>
      </c>
      <c r="AV105" s="34">
        <v>1</v>
      </c>
      <c r="AW105" s="34">
        <v>1</v>
      </c>
      <c r="AX105" s="34">
        <v>1</v>
      </c>
      <c r="AY105" s="34">
        <v>1</v>
      </c>
      <c r="AZ105" s="35" t="s">
        <v>176</v>
      </c>
      <c r="BA105" s="34">
        <v>1</v>
      </c>
      <c r="BB105" s="34">
        <v>1</v>
      </c>
      <c r="BC105" s="34">
        <v>1</v>
      </c>
      <c r="BD105" s="34">
        <v>1</v>
      </c>
      <c r="BE105" s="34">
        <v>1</v>
      </c>
      <c r="BF105" s="34">
        <v>1</v>
      </c>
      <c r="BG105" s="34">
        <v>1</v>
      </c>
      <c r="BH105" s="34">
        <v>1</v>
      </c>
      <c r="BI105" s="34">
        <v>1</v>
      </c>
      <c r="BJ105" s="34">
        <v>1</v>
      </c>
      <c r="BK105" s="34">
        <v>1</v>
      </c>
      <c r="BL105" s="34">
        <v>1</v>
      </c>
      <c r="BM105" s="34">
        <v>1</v>
      </c>
      <c r="BN105" s="35" t="s">
        <v>176</v>
      </c>
      <c r="BO105" s="34">
        <v>1</v>
      </c>
      <c r="BP105" s="35" t="s">
        <v>176</v>
      </c>
      <c r="BQ105" s="35" t="s">
        <v>176</v>
      </c>
      <c r="BR105" s="15"/>
      <c r="BS105" s="13"/>
    </row>
    <row r="106" spans="1:71">
      <c r="A106" s="142"/>
      <c r="B106" s="33" t="s">
        <v>172</v>
      </c>
      <c r="C106" s="34">
        <v>1</v>
      </c>
      <c r="D106" s="34">
        <v>1</v>
      </c>
      <c r="E106" s="34">
        <v>1</v>
      </c>
      <c r="F106" s="34">
        <v>0</v>
      </c>
      <c r="G106" s="34">
        <v>0</v>
      </c>
      <c r="H106" s="34">
        <v>0</v>
      </c>
      <c r="I106" s="34">
        <v>1</v>
      </c>
      <c r="J106" s="34">
        <v>1</v>
      </c>
      <c r="K106" s="34">
        <v>0</v>
      </c>
      <c r="L106" s="34">
        <v>0</v>
      </c>
      <c r="M106" s="34">
        <v>1</v>
      </c>
      <c r="N106" s="34">
        <v>1</v>
      </c>
      <c r="O106" s="34">
        <v>1</v>
      </c>
      <c r="P106" s="34">
        <v>1</v>
      </c>
      <c r="Q106" s="34">
        <v>1</v>
      </c>
      <c r="R106" s="34">
        <v>1</v>
      </c>
      <c r="S106" s="34">
        <v>1</v>
      </c>
      <c r="T106" s="34">
        <v>1</v>
      </c>
      <c r="U106" s="34">
        <v>0</v>
      </c>
      <c r="V106" s="34">
        <v>1</v>
      </c>
      <c r="W106" s="34">
        <v>1</v>
      </c>
      <c r="X106" s="35" t="s">
        <v>176</v>
      </c>
      <c r="Y106" s="34">
        <v>0</v>
      </c>
      <c r="Z106" s="34">
        <v>0</v>
      </c>
      <c r="AA106" s="35" t="s">
        <v>176</v>
      </c>
      <c r="AB106" s="34">
        <v>1</v>
      </c>
      <c r="AC106" s="34">
        <v>1</v>
      </c>
      <c r="AD106" s="34">
        <v>1</v>
      </c>
      <c r="AE106" s="34">
        <v>0</v>
      </c>
      <c r="AF106" s="34">
        <v>0</v>
      </c>
      <c r="AG106" s="34">
        <v>1</v>
      </c>
      <c r="AH106" s="34">
        <v>0</v>
      </c>
      <c r="AI106" s="34">
        <v>1</v>
      </c>
      <c r="AJ106" s="35" t="s">
        <v>176</v>
      </c>
      <c r="AK106" s="35" t="s">
        <v>176</v>
      </c>
      <c r="AL106" s="34">
        <v>1</v>
      </c>
      <c r="AM106" s="34">
        <v>0</v>
      </c>
      <c r="AN106" s="34">
        <v>1</v>
      </c>
      <c r="AO106" s="34">
        <v>1</v>
      </c>
      <c r="AP106" s="34">
        <v>1</v>
      </c>
      <c r="AQ106" s="34">
        <v>0</v>
      </c>
      <c r="AR106" s="34">
        <v>0</v>
      </c>
      <c r="AS106" s="34">
        <v>1</v>
      </c>
      <c r="AT106" s="35" t="s">
        <v>176</v>
      </c>
      <c r="AU106" s="34">
        <v>1</v>
      </c>
      <c r="AV106" s="34">
        <v>0</v>
      </c>
      <c r="AW106" s="34">
        <v>0</v>
      </c>
      <c r="AX106" s="34">
        <v>1</v>
      </c>
      <c r="AY106" s="34">
        <v>0</v>
      </c>
      <c r="AZ106" s="35" t="s">
        <v>176</v>
      </c>
      <c r="BA106" s="34">
        <v>1</v>
      </c>
      <c r="BB106" s="34">
        <v>1</v>
      </c>
      <c r="BC106" s="34">
        <v>0</v>
      </c>
      <c r="BD106" s="34">
        <v>1</v>
      </c>
      <c r="BE106" s="34">
        <v>1</v>
      </c>
      <c r="BF106" s="34">
        <v>1</v>
      </c>
      <c r="BG106" s="34">
        <v>1</v>
      </c>
      <c r="BH106" s="34">
        <v>0</v>
      </c>
      <c r="BI106" s="34">
        <v>1</v>
      </c>
      <c r="BJ106" s="34">
        <v>1</v>
      </c>
      <c r="BK106" s="34">
        <v>1</v>
      </c>
      <c r="BL106" s="34">
        <v>1</v>
      </c>
      <c r="BM106" s="34">
        <v>1</v>
      </c>
      <c r="BN106" s="35" t="s">
        <v>176</v>
      </c>
      <c r="BO106" s="34">
        <v>1</v>
      </c>
      <c r="BP106" s="35" t="s">
        <v>176</v>
      </c>
      <c r="BQ106" s="35" t="s">
        <v>176</v>
      </c>
      <c r="BR106" s="15"/>
      <c r="BS106" s="13"/>
    </row>
    <row r="107" spans="1:71">
      <c r="A107" s="142"/>
      <c r="B107" s="33" t="s">
        <v>146</v>
      </c>
      <c r="C107" s="34">
        <v>1</v>
      </c>
      <c r="D107" s="34">
        <v>1</v>
      </c>
      <c r="E107" s="34">
        <v>1</v>
      </c>
      <c r="F107" s="34">
        <v>1</v>
      </c>
      <c r="G107" s="34">
        <v>1</v>
      </c>
      <c r="H107" s="34">
        <v>1</v>
      </c>
      <c r="I107" s="34">
        <v>0</v>
      </c>
      <c r="J107" s="34">
        <v>1</v>
      </c>
      <c r="K107" s="34">
        <v>0</v>
      </c>
      <c r="L107" s="34">
        <v>1</v>
      </c>
      <c r="M107" s="34">
        <v>1</v>
      </c>
      <c r="N107" s="34">
        <v>1</v>
      </c>
      <c r="O107" s="34">
        <v>1</v>
      </c>
      <c r="P107" s="34">
        <v>0</v>
      </c>
      <c r="Q107" s="34">
        <v>1</v>
      </c>
      <c r="R107" s="34">
        <v>1</v>
      </c>
      <c r="S107" s="34">
        <v>1</v>
      </c>
      <c r="T107" s="34">
        <v>1</v>
      </c>
      <c r="U107" s="34">
        <v>1</v>
      </c>
      <c r="V107" s="34">
        <v>1</v>
      </c>
      <c r="W107" s="34">
        <v>1</v>
      </c>
      <c r="X107" s="35" t="s">
        <v>176</v>
      </c>
      <c r="Y107" s="35" t="s">
        <v>176</v>
      </c>
      <c r="Z107" s="35" t="s">
        <v>176</v>
      </c>
      <c r="AA107" s="35" t="s">
        <v>176</v>
      </c>
      <c r="AB107" s="34">
        <v>1</v>
      </c>
      <c r="AC107" s="35" t="s">
        <v>176</v>
      </c>
      <c r="AD107" s="34">
        <v>1</v>
      </c>
      <c r="AE107" s="34">
        <v>1</v>
      </c>
      <c r="AF107" s="3" t="s">
        <v>176</v>
      </c>
      <c r="AG107" s="35" t="s">
        <v>176</v>
      </c>
      <c r="AH107" s="35" t="s">
        <v>176</v>
      </c>
      <c r="AI107" s="34">
        <v>1</v>
      </c>
      <c r="AJ107" s="35" t="s">
        <v>176</v>
      </c>
      <c r="AK107" s="35" t="s">
        <v>176</v>
      </c>
      <c r="AL107" s="34">
        <v>1</v>
      </c>
      <c r="AM107" s="34">
        <v>1</v>
      </c>
      <c r="AN107" s="34">
        <v>1</v>
      </c>
      <c r="AO107" s="34">
        <v>1</v>
      </c>
      <c r="AP107" s="35" t="s">
        <v>176</v>
      </c>
      <c r="AQ107" s="35" t="s">
        <v>176</v>
      </c>
      <c r="AR107" s="35" t="s">
        <v>176</v>
      </c>
      <c r="AS107" s="35" t="s">
        <v>176</v>
      </c>
      <c r="AT107" s="35" t="s">
        <v>176</v>
      </c>
      <c r="AU107" s="34">
        <v>1</v>
      </c>
      <c r="AV107" s="34">
        <v>1</v>
      </c>
      <c r="AW107" s="34">
        <v>1</v>
      </c>
      <c r="AX107" s="34">
        <v>1</v>
      </c>
      <c r="AY107" s="34">
        <v>1</v>
      </c>
      <c r="AZ107" s="35" t="s">
        <v>176</v>
      </c>
      <c r="BA107" s="34">
        <v>1</v>
      </c>
      <c r="BB107" s="34">
        <v>1</v>
      </c>
      <c r="BC107" s="34">
        <v>1</v>
      </c>
      <c r="BD107" s="34">
        <v>1</v>
      </c>
      <c r="BE107" s="34">
        <v>1</v>
      </c>
      <c r="BF107" s="34">
        <v>1</v>
      </c>
      <c r="BG107" s="34">
        <v>1</v>
      </c>
      <c r="BH107" s="34">
        <v>1</v>
      </c>
      <c r="BI107" s="34">
        <v>1</v>
      </c>
      <c r="BJ107" s="34">
        <v>1</v>
      </c>
      <c r="BK107" s="34">
        <v>1</v>
      </c>
      <c r="BL107" s="34">
        <v>1</v>
      </c>
      <c r="BM107" s="34">
        <v>0</v>
      </c>
      <c r="BN107" s="35" t="s">
        <v>176</v>
      </c>
      <c r="BO107" s="34">
        <v>1</v>
      </c>
      <c r="BP107" s="35" t="s">
        <v>176</v>
      </c>
      <c r="BQ107" s="35" t="s">
        <v>176</v>
      </c>
      <c r="BR107" s="15"/>
      <c r="BS107" s="13"/>
    </row>
    <row r="108" spans="1:71">
      <c r="A108" s="142"/>
      <c r="B108" s="33" t="s">
        <v>147</v>
      </c>
      <c r="C108" s="34">
        <v>1</v>
      </c>
      <c r="D108" s="34">
        <v>1</v>
      </c>
      <c r="E108" s="34">
        <v>1</v>
      </c>
      <c r="F108" s="34">
        <v>0</v>
      </c>
      <c r="G108" s="34">
        <v>0</v>
      </c>
      <c r="H108" s="34">
        <v>1</v>
      </c>
      <c r="I108" s="34">
        <v>0</v>
      </c>
      <c r="J108" s="34">
        <v>1</v>
      </c>
      <c r="K108" s="34">
        <v>1</v>
      </c>
      <c r="L108" s="34">
        <v>1</v>
      </c>
      <c r="M108" s="34">
        <v>1</v>
      </c>
      <c r="N108" s="34">
        <v>1</v>
      </c>
      <c r="O108" s="34">
        <v>1</v>
      </c>
      <c r="P108" s="34">
        <v>1</v>
      </c>
      <c r="Q108" s="34">
        <v>1</v>
      </c>
      <c r="R108" s="34">
        <v>1</v>
      </c>
      <c r="S108" s="34">
        <v>1</v>
      </c>
      <c r="T108" s="34">
        <v>1</v>
      </c>
      <c r="U108" s="34">
        <v>1</v>
      </c>
      <c r="V108" s="34">
        <v>1</v>
      </c>
      <c r="W108" s="34">
        <v>1</v>
      </c>
      <c r="X108" s="35" t="s">
        <v>176</v>
      </c>
      <c r="Y108" s="35" t="s">
        <v>176</v>
      </c>
      <c r="Z108" s="35" t="s">
        <v>176</v>
      </c>
      <c r="AA108" s="35" t="s">
        <v>176</v>
      </c>
      <c r="AB108" s="34">
        <v>1</v>
      </c>
      <c r="AC108" s="35" t="s">
        <v>176</v>
      </c>
      <c r="AD108" s="34">
        <v>0</v>
      </c>
      <c r="AE108" s="34">
        <v>0</v>
      </c>
      <c r="AF108" s="35" t="s">
        <v>176</v>
      </c>
      <c r="AG108" s="35" t="s">
        <v>176</v>
      </c>
      <c r="AH108" s="35" t="s">
        <v>176</v>
      </c>
      <c r="AI108" s="34">
        <v>0</v>
      </c>
      <c r="AJ108" s="35" t="s">
        <v>176</v>
      </c>
      <c r="AK108" s="35" t="s">
        <v>176</v>
      </c>
      <c r="AL108" s="34">
        <v>1</v>
      </c>
      <c r="AM108" s="34">
        <v>1</v>
      </c>
      <c r="AN108" s="34">
        <v>1</v>
      </c>
      <c r="AO108" s="34">
        <v>0</v>
      </c>
      <c r="AP108" s="35" t="s">
        <v>176</v>
      </c>
      <c r="AQ108" s="35" t="s">
        <v>176</v>
      </c>
      <c r="AR108" s="35" t="s">
        <v>176</v>
      </c>
      <c r="AS108" s="35" t="s">
        <v>176</v>
      </c>
      <c r="AT108" s="35" t="s">
        <v>176</v>
      </c>
      <c r="AU108" s="34">
        <v>1</v>
      </c>
      <c r="AV108" s="34">
        <v>1</v>
      </c>
      <c r="AW108" s="34">
        <v>1</v>
      </c>
      <c r="AX108" s="34">
        <v>1</v>
      </c>
      <c r="AY108" s="34">
        <v>1</v>
      </c>
      <c r="AZ108" s="35" t="s">
        <v>176</v>
      </c>
      <c r="BA108" s="34">
        <v>0</v>
      </c>
      <c r="BB108" s="34">
        <v>0</v>
      </c>
      <c r="BC108" s="34">
        <v>1</v>
      </c>
      <c r="BD108" s="34">
        <v>1</v>
      </c>
      <c r="BE108" s="34">
        <v>1</v>
      </c>
      <c r="BF108" s="34">
        <v>1</v>
      </c>
      <c r="BG108" s="34">
        <v>1</v>
      </c>
      <c r="BH108" s="34">
        <v>1</v>
      </c>
      <c r="BI108" s="34">
        <v>1</v>
      </c>
      <c r="BJ108" s="34">
        <v>1</v>
      </c>
      <c r="BK108" s="34">
        <v>1</v>
      </c>
      <c r="BL108" s="34">
        <v>1</v>
      </c>
      <c r="BM108" s="34">
        <v>0</v>
      </c>
      <c r="BN108" s="35" t="s">
        <v>176</v>
      </c>
      <c r="BO108" s="34">
        <v>1</v>
      </c>
      <c r="BP108" s="35" t="s">
        <v>176</v>
      </c>
      <c r="BQ108" s="35" t="s">
        <v>176</v>
      </c>
      <c r="BR108" s="15"/>
      <c r="BS108" s="13"/>
    </row>
    <row r="109" spans="1:71">
      <c r="A109" s="142"/>
      <c r="B109" s="33" t="s">
        <v>173</v>
      </c>
      <c r="C109" s="34">
        <v>1</v>
      </c>
      <c r="D109" s="34">
        <v>1</v>
      </c>
      <c r="E109" s="34">
        <v>1</v>
      </c>
      <c r="F109" s="34">
        <v>1</v>
      </c>
      <c r="G109" s="34">
        <v>1</v>
      </c>
      <c r="H109" s="34">
        <v>1</v>
      </c>
      <c r="I109" s="34">
        <v>1</v>
      </c>
      <c r="J109" s="34">
        <v>1</v>
      </c>
      <c r="K109" s="34">
        <v>1</v>
      </c>
      <c r="L109" s="34">
        <v>1</v>
      </c>
      <c r="M109" s="34">
        <v>1</v>
      </c>
      <c r="N109" s="34">
        <v>1</v>
      </c>
      <c r="O109" s="34">
        <v>1</v>
      </c>
      <c r="P109" s="34">
        <v>1</v>
      </c>
      <c r="Q109" s="34">
        <v>1</v>
      </c>
      <c r="R109" s="34">
        <v>1</v>
      </c>
      <c r="S109" s="34">
        <v>1</v>
      </c>
      <c r="T109" s="34">
        <v>1</v>
      </c>
      <c r="U109" s="34">
        <v>1</v>
      </c>
      <c r="V109" s="34">
        <v>1</v>
      </c>
      <c r="W109" s="34">
        <v>1</v>
      </c>
      <c r="X109" s="35" t="s">
        <v>176</v>
      </c>
      <c r="Y109" s="35" t="s">
        <v>176</v>
      </c>
      <c r="Z109" s="35" t="s">
        <v>176</v>
      </c>
      <c r="AA109" s="35" t="s">
        <v>176</v>
      </c>
      <c r="AB109" s="34">
        <v>1</v>
      </c>
      <c r="AC109" s="35" t="s">
        <v>176</v>
      </c>
      <c r="AD109" s="34">
        <v>0</v>
      </c>
      <c r="AE109" s="34">
        <v>1</v>
      </c>
      <c r="AF109" s="35" t="s">
        <v>176</v>
      </c>
      <c r="AG109" s="35" t="s">
        <v>176</v>
      </c>
      <c r="AH109" s="35" t="s">
        <v>176</v>
      </c>
      <c r="AI109" s="34">
        <v>1</v>
      </c>
      <c r="AJ109" s="35" t="s">
        <v>176</v>
      </c>
      <c r="AK109" s="35" t="s">
        <v>176</v>
      </c>
      <c r="AL109" s="34">
        <v>1</v>
      </c>
      <c r="AM109" s="34">
        <v>1</v>
      </c>
      <c r="AN109" s="34">
        <v>1</v>
      </c>
      <c r="AO109" s="34">
        <v>1</v>
      </c>
      <c r="AP109" s="35" t="s">
        <v>176</v>
      </c>
      <c r="AQ109" s="35" t="s">
        <v>176</v>
      </c>
      <c r="AR109" s="35" t="s">
        <v>176</v>
      </c>
      <c r="AS109" s="35" t="s">
        <v>176</v>
      </c>
      <c r="AT109" s="35" t="s">
        <v>176</v>
      </c>
      <c r="AU109" s="34">
        <v>1</v>
      </c>
      <c r="AV109" s="34">
        <v>1</v>
      </c>
      <c r="AW109" s="34">
        <v>1</v>
      </c>
      <c r="AX109" s="34">
        <v>1</v>
      </c>
      <c r="AY109" s="34">
        <v>1</v>
      </c>
      <c r="AZ109" s="35" t="s">
        <v>176</v>
      </c>
      <c r="BA109" s="34">
        <v>1</v>
      </c>
      <c r="BB109" s="34">
        <v>1</v>
      </c>
      <c r="BC109" s="34">
        <v>0</v>
      </c>
      <c r="BD109" s="34">
        <v>1</v>
      </c>
      <c r="BE109" s="34">
        <v>1</v>
      </c>
      <c r="BF109" s="34">
        <v>1</v>
      </c>
      <c r="BG109" s="34">
        <v>1</v>
      </c>
      <c r="BH109" s="34">
        <v>1</v>
      </c>
      <c r="BI109" s="34">
        <v>1</v>
      </c>
      <c r="BJ109" s="34">
        <v>0</v>
      </c>
      <c r="BK109" s="34">
        <v>1</v>
      </c>
      <c r="BL109" s="34">
        <v>1</v>
      </c>
      <c r="BM109" s="34">
        <v>1</v>
      </c>
      <c r="BN109" s="35" t="s">
        <v>176</v>
      </c>
      <c r="BO109" s="34">
        <v>1</v>
      </c>
      <c r="BP109" s="35" t="s">
        <v>176</v>
      </c>
      <c r="BQ109" s="35" t="s">
        <v>176</v>
      </c>
      <c r="BR109" s="15"/>
      <c r="BS109" s="13"/>
    </row>
    <row r="110" spans="1:71">
      <c r="A110" s="142"/>
      <c r="B110" s="33" t="s">
        <v>148</v>
      </c>
      <c r="C110" s="34">
        <v>1</v>
      </c>
      <c r="D110" s="34">
        <v>1</v>
      </c>
      <c r="E110" s="34">
        <v>1</v>
      </c>
      <c r="F110" s="34">
        <v>1</v>
      </c>
      <c r="G110" s="34">
        <v>1</v>
      </c>
      <c r="H110" s="34">
        <v>1</v>
      </c>
      <c r="I110" s="34">
        <v>1</v>
      </c>
      <c r="J110" s="34">
        <v>1</v>
      </c>
      <c r="K110" s="34">
        <v>1</v>
      </c>
      <c r="L110" s="34">
        <v>1</v>
      </c>
      <c r="M110" s="34">
        <v>1</v>
      </c>
      <c r="N110" s="34">
        <v>1</v>
      </c>
      <c r="O110" s="34">
        <v>1</v>
      </c>
      <c r="P110" s="34">
        <v>1</v>
      </c>
      <c r="Q110" s="34">
        <v>1</v>
      </c>
      <c r="R110" s="34">
        <v>1</v>
      </c>
      <c r="S110" s="34">
        <v>1</v>
      </c>
      <c r="T110" s="34">
        <v>1</v>
      </c>
      <c r="U110" s="34">
        <v>1</v>
      </c>
      <c r="V110" s="34">
        <v>1</v>
      </c>
      <c r="W110" s="34">
        <v>1</v>
      </c>
      <c r="X110" s="35" t="s">
        <v>176</v>
      </c>
      <c r="Y110" s="35" t="s">
        <v>176</v>
      </c>
      <c r="Z110" s="35" t="s">
        <v>176</v>
      </c>
      <c r="AA110" s="35" t="s">
        <v>176</v>
      </c>
      <c r="AB110" s="34">
        <v>1</v>
      </c>
      <c r="AC110" s="35" t="s">
        <v>176</v>
      </c>
      <c r="AD110" s="34">
        <v>1</v>
      </c>
      <c r="AE110" s="34">
        <v>1</v>
      </c>
      <c r="AF110" s="35" t="s">
        <v>176</v>
      </c>
      <c r="AG110" s="35" t="s">
        <v>176</v>
      </c>
      <c r="AH110" s="35" t="s">
        <v>176</v>
      </c>
      <c r="AI110" s="34">
        <v>1</v>
      </c>
      <c r="AJ110" s="35" t="s">
        <v>176</v>
      </c>
      <c r="AK110" s="35" t="s">
        <v>176</v>
      </c>
      <c r="AL110" s="34">
        <v>1</v>
      </c>
      <c r="AM110" s="34">
        <v>1</v>
      </c>
      <c r="AN110" s="34">
        <v>1</v>
      </c>
      <c r="AO110" s="34">
        <v>1</v>
      </c>
      <c r="AP110" s="35" t="s">
        <v>176</v>
      </c>
      <c r="AQ110" s="35" t="s">
        <v>176</v>
      </c>
      <c r="AR110" s="35" t="s">
        <v>176</v>
      </c>
      <c r="AS110" s="35" t="s">
        <v>176</v>
      </c>
      <c r="AT110" s="35" t="s">
        <v>176</v>
      </c>
      <c r="AU110" s="34">
        <v>1</v>
      </c>
      <c r="AV110" s="34">
        <v>1</v>
      </c>
      <c r="AW110" s="34">
        <v>1</v>
      </c>
      <c r="AX110" s="34">
        <v>1</v>
      </c>
      <c r="AY110" s="34">
        <v>1</v>
      </c>
      <c r="AZ110" s="35" t="s">
        <v>176</v>
      </c>
      <c r="BA110" s="34">
        <v>1</v>
      </c>
      <c r="BB110" s="34">
        <v>1</v>
      </c>
      <c r="BC110" s="34">
        <v>1</v>
      </c>
      <c r="BD110" s="34">
        <v>1</v>
      </c>
      <c r="BE110" s="34">
        <v>1</v>
      </c>
      <c r="BF110" s="34">
        <v>1</v>
      </c>
      <c r="BG110" s="34">
        <v>1</v>
      </c>
      <c r="BH110" s="34">
        <v>1</v>
      </c>
      <c r="BI110" s="34">
        <v>1</v>
      </c>
      <c r="BJ110" s="34">
        <v>1</v>
      </c>
      <c r="BK110" s="34">
        <v>1</v>
      </c>
      <c r="BL110" s="34">
        <v>1</v>
      </c>
      <c r="BM110" s="34">
        <v>1</v>
      </c>
      <c r="BN110" s="35" t="s">
        <v>176</v>
      </c>
      <c r="BO110" s="34">
        <v>1</v>
      </c>
      <c r="BP110" s="35" t="s">
        <v>176</v>
      </c>
      <c r="BQ110" s="35" t="s">
        <v>176</v>
      </c>
      <c r="BR110" s="15"/>
      <c r="BS110" s="13"/>
    </row>
    <row r="111" spans="1:71">
      <c r="A111" s="142"/>
      <c r="B111" s="33" t="s">
        <v>149</v>
      </c>
      <c r="C111" s="34">
        <v>1</v>
      </c>
      <c r="D111" s="34">
        <v>1</v>
      </c>
      <c r="E111" s="34">
        <v>1</v>
      </c>
      <c r="F111" s="34">
        <v>1</v>
      </c>
      <c r="G111" s="34">
        <v>1</v>
      </c>
      <c r="H111" s="34">
        <v>1</v>
      </c>
      <c r="I111" s="34">
        <v>1</v>
      </c>
      <c r="J111" s="34">
        <v>1</v>
      </c>
      <c r="K111" s="34">
        <v>1</v>
      </c>
      <c r="L111" s="34">
        <v>1</v>
      </c>
      <c r="M111" s="34">
        <v>1</v>
      </c>
      <c r="N111" s="34">
        <v>1</v>
      </c>
      <c r="O111" s="34">
        <v>1</v>
      </c>
      <c r="P111" s="34">
        <v>1</v>
      </c>
      <c r="Q111" s="34">
        <v>1</v>
      </c>
      <c r="R111" s="34">
        <v>1</v>
      </c>
      <c r="S111" s="34">
        <v>1</v>
      </c>
      <c r="T111" s="34">
        <v>1</v>
      </c>
      <c r="U111" s="34">
        <v>1</v>
      </c>
      <c r="V111" s="34">
        <v>1</v>
      </c>
      <c r="W111" s="34">
        <v>1</v>
      </c>
      <c r="X111" s="35" t="s">
        <v>176</v>
      </c>
      <c r="Y111" s="35" t="s">
        <v>176</v>
      </c>
      <c r="Z111" s="35" t="s">
        <v>176</v>
      </c>
      <c r="AA111" s="35" t="s">
        <v>176</v>
      </c>
      <c r="AB111" s="34">
        <v>1</v>
      </c>
      <c r="AC111" s="35" t="s">
        <v>176</v>
      </c>
      <c r="AD111" s="34">
        <v>1</v>
      </c>
      <c r="AE111" s="34">
        <v>1</v>
      </c>
      <c r="AF111" s="35" t="s">
        <v>176</v>
      </c>
      <c r="AG111" s="35" t="s">
        <v>176</v>
      </c>
      <c r="AH111" s="35" t="s">
        <v>176</v>
      </c>
      <c r="AI111" s="34">
        <v>1</v>
      </c>
      <c r="AJ111" s="35" t="s">
        <v>176</v>
      </c>
      <c r="AK111" s="35" t="s">
        <v>176</v>
      </c>
      <c r="AL111" s="34">
        <v>1</v>
      </c>
      <c r="AM111" s="34">
        <v>1</v>
      </c>
      <c r="AN111" s="34">
        <v>0</v>
      </c>
      <c r="AO111" s="34">
        <v>1</v>
      </c>
      <c r="AP111" s="35" t="s">
        <v>176</v>
      </c>
      <c r="AQ111" s="35" t="s">
        <v>176</v>
      </c>
      <c r="AR111" s="35" t="s">
        <v>176</v>
      </c>
      <c r="AS111" s="35" t="s">
        <v>176</v>
      </c>
      <c r="AT111" s="35" t="s">
        <v>176</v>
      </c>
      <c r="AU111" s="34">
        <v>1</v>
      </c>
      <c r="AV111" s="34">
        <v>1</v>
      </c>
      <c r="AW111" s="34">
        <v>1</v>
      </c>
      <c r="AX111" s="34">
        <v>1</v>
      </c>
      <c r="AY111" s="34">
        <v>1</v>
      </c>
      <c r="AZ111" s="35" t="s">
        <v>176</v>
      </c>
      <c r="BA111" s="34">
        <v>1</v>
      </c>
      <c r="BB111" s="34">
        <v>1</v>
      </c>
      <c r="BC111" s="34">
        <v>1</v>
      </c>
      <c r="BD111" s="34">
        <v>1</v>
      </c>
      <c r="BE111" s="34">
        <v>1</v>
      </c>
      <c r="BF111" s="34">
        <v>1</v>
      </c>
      <c r="BG111" s="34">
        <v>1</v>
      </c>
      <c r="BH111" s="34">
        <v>1</v>
      </c>
      <c r="BI111" s="34">
        <v>1</v>
      </c>
      <c r="BJ111" s="34">
        <v>1</v>
      </c>
      <c r="BK111" s="34">
        <v>1</v>
      </c>
      <c r="BL111" s="34">
        <v>1</v>
      </c>
      <c r="BM111" s="34">
        <v>1</v>
      </c>
      <c r="BN111" s="35" t="s">
        <v>176</v>
      </c>
      <c r="BO111" s="34">
        <v>1</v>
      </c>
      <c r="BP111" s="35" t="s">
        <v>176</v>
      </c>
      <c r="BQ111" s="35" t="s">
        <v>176</v>
      </c>
      <c r="BR111" s="15"/>
      <c r="BS111" s="13"/>
    </row>
    <row r="112" spans="1:71" ht="24.75" thickBot="1">
      <c r="A112" s="142"/>
      <c r="B112" s="33" t="s">
        <v>150</v>
      </c>
      <c r="C112" s="34">
        <v>1</v>
      </c>
      <c r="D112" s="34">
        <v>1</v>
      </c>
      <c r="E112" s="34">
        <v>1</v>
      </c>
      <c r="F112" s="34">
        <v>1</v>
      </c>
      <c r="G112" s="34">
        <v>1</v>
      </c>
      <c r="H112" s="34">
        <v>0</v>
      </c>
      <c r="I112" s="34">
        <v>1</v>
      </c>
      <c r="J112" s="34">
        <v>1</v>
      </c>
      <c r="K112" s="34">
        <v>1</v>
      </c>
      <c r="L112" s="34">
        <v>1</v>
      </c>
      <c r="M112" s="34">
        <v>1</v>
      </c>
      <c r="N112" s="34">
        <v>1</v>
      </c>
      <c r="O112" s="34">
        <v>1</v>
      </c>
      <c r="P112" s="34">
        <v>1</v>
      </c>
      <c r="Q112" s="34">
        <v>1</v>
      </c>
      <c r="R112" s="34">
        <v>1</v>
      </c>
      <c r="S112" s="34">
        <v>1</v>
      </c>
      <c r="T112" s="34">
        <v>1</v>
      </c>
      <c r="U112" s="34">
        <v>1</v>
      </c>
      <c r="V112" s="34">
        <v>1</v>
      </c>
      <c r="W112" s="34">
        <v>1</v>
      </c>
      <c r="X112" s="35" t="s">
        <v>176</v>
      </c>
      <c r="Y112" s="35" t="s">
        <v>176</v>
      </c>
      <c r="Z112" s="35" t="s">
        <v>176</v>
      </c>
      <c r="AA112" s="35" t="s">
        <v>176</v>
      </c>
      <c r="AB112" s="34">
        <v>1</v>
      </c>
      <c r="AC112" s="35" t="s">
        <v>176</v>
      </c>
      <c r="AD112" s="34">
        <v>1</v>
      </c>
      <c r="AE112" s="34">
        <v>1</v>
      </c>
      <c r="AF112" s="35" t="s">
        <v>176</v>
      </c>
      <c r="AG112" s="35" t="s">
        <v>176</v>
      </c>
      <c r="AH112" s="35" t="s">
        <v>176</v>
      </c>
      <c r="AI112" s="34">
        <v>1</v>
      </c>
      <c r="AJ112" s="35" t="s">
        <v>176</v>
      </c>
      <c r="AK112" s="35" t="s">
        <v>176</v>
      </c>
      <c r="AL112" s="34">
        <v>1</v>
      </c>
      <c r="AM112" s="34">
        <v>1</v>
      </c>
      <c r="AN112" s="34">
        <v>1</v>
      </c>
      <c r="AO112" s="34">
        <v>1</v>
      </c>
      <c r="AP112" s="35" t="s">
        <v>176</v>
      </c>
      <c r="AQ112" s="35" t="s">
        <v>176</v>
      </c>
      <c r="AR112" s="35" t="s">
        <v>176</v>
      </c>
      <c r="AS112" s="35" t="s">
        <v>176</v>
      </c>
      <c r="AT112" s="35" t="s">
        <v>176</v>
      </c>
      <c r="AU112" s="34">
        <v>1</v>
      </c>
      <c r="AV112" s="34">
        <v>1</v>
      </c>
      <c r="AW112" s="34">
        <v>1</v>
      </c>
      <c r="AX112" s="34">
        <v>1</v>
      </c>
      <c r="AY112" s="34">
        <v>1</v>
      </c>
      <c r="AZ112" s="35" t="s">
        <v>176</v>
      </c>
      <c r="BA112" s="34">
        <v>1</v>
      </c>
      <c r="BB112" s="34">
        <v>0</v>
      </c>
      <c r="BC112" s="34">
        <v>1</v>
      </c>
      <c r="BD112" s="34">
        <v>1</v>
      </c>
      <c r="BE112" s="34">
        <v>1</v>
      </c>
      <c r="BF112" s="34">
        <v>1</v>
      </c>
      <c r="BG112" s="34">
        <v>1</v>
      </c>
      <c r="BH112" s="34">
        <v>1</v>
      </c>
      <c r="BI112" s="34">
        <v>0</v>
      </c>
      <c r="BJ112" s="34">
        <v>1</v>
      </c>
      <c r="BK112" s="34">
        <v>1</v>
      </c>
      <c r="BL112" s="34">
        <v>0</v>
      </c>
      <c r="BM112" s="34">
        <v>0</v>
      </c>
      <c r="BN112" s="35" t="s">
        <v>176</v>
      </c>
      <c r="BO112" s="34">
        <v>1</v>
      </c>
      <c r="BP112" s="35" t="s">
        <v>176</v>
      </c>
      <c r="BQ112" s="35" t="s">
        <v>176</v>
      </c>
      <c r="BR112" s="15"/>
      <c r="BS112" s="13"/>
    </row>
    <row r="113" spans="1:73" ht="24.75" thickBot="1">
      <c r="A113" s="137" t="s">
        <v>113</v>
      </c>
      <c r="B113" s="18" t="s">
        <v>82</v>
      </c>
      <c r="C113" s="19">
        <f t="shared" ref="C113:AI113" si="41">SUM(C89:C112)</f>
        <v>24</v>
      </c>
      <c r="D113" s="19">
        <f t="shared" si="41"/>
        <v>24</v>
      </c>
      <c r="E113" s="19">
        <f t="shared" si="41"/>
        <v>23</v>
      </c>
      <c r="F113" s="19">
        <f t="shared" si="41"/>
        <v>22</v>
      </c>
      <c r="G113" s="19">
        <f t="shared" si="41"/>
        <v>18</v>
      </c>
      <c r="H113" s="19">
        <f t="shared" si="41"/>
        <v>18</v>
      </c>
      <c r="I113" s="19">
        <f t="shared" si="41"/>
        <v>21</v>
      </c>
      <c r="J113" s="19">
        <f t="shared" si="41"/>
        <v>23</v>
      </c>
      <c r="K113" s="19">
        <f t="shared" si="41"/>
        <v>22</v>
      </c>
      <c r="L113" s="19">
        <f t="shared" si="41"/>
        <v>21</v>
      </c>
      <c r="M113" s="19">
        <f t="shared" si="41"/>
        <v>24</v>
      </c>
      <c r="N113" s="19">
        <f t="shared" si="41"/>
        <v>24</v>
      </c>
      <c r="O113" s="19">
        <f t="shared" si="41"/>
        <v>24</v>
      </c>
      <c r="P113" s="19">
        <f t="shared" si="41"/>
        <v>22</v>
      </c>
      <c r="Q113" s="19">
        <f t="shared" si="41"/>
        <v>24</v>
      </c>
      <c r="R113" s="19">
        <f t="shared" si="41"/>
        <v>24</v>
      </c>
      <c r="S113" s="19">
        <f t="shared" si="41"/>
        <v>22</v>
      </c>
      <c r="T113" s="19">
        <f t="shared" si="41"/>
        <v>23</v>
      </c>
      <c r="U113" s="19">
        <f t="shared" si="41"/>
        <v>22</v>
      </c>
      <c r="V113" s="19">
        <f t="shared" si="41"/>
        <v>19</v>
      </c>
      <c r="W113" s="19">
        <f t="shared" si="41"/>
        <v>24</v>
      </c>
      <c r="X113" s="19"/>
      <c r="Y113" s="19">
        <f t="shared" si="41"/>
        <v>9</v>
      </c>
      <c r="Z113" s="19">
        <f t="shared" si="41"/>
        <v>15</v>
      </c>
      <c r="AA113" s="19"/>
      <c r="AB113" s="19">
        <f t="shared" si="41"/>
        <v>15</v>
      </c>
      <c r="AC113" s="19">
        <f t="shared" si="41"/>
        <v>10</v>
      </c>
      <c r="AD113" s="19">
        <f t="shared" si="41"/>
        <v>21</v>
      </c>
      <c r="AE113" s="19">
        <f t="shared" si="41"/>
        <v>21</v>
      </c>
      <c r="AF113" s="19">
        <f t="shared" si="41"/>
        <v>15</v>
      </c>
      <c r="AG113" s="19">
        <f t="shared" si="41"/>
        <v>18</v>
      </c>
      <c r="AH113" s="19">
        <f t="shared" si="41"/>
        <v>10</v>
      </c>
      <c r="AI113" s="19">
        <f t="shared" si="41"/>
        <v>21</v>
      </c>
      <c r="AJ113" s="19"/>
      <c r="AK113" s="19"/>
      <c r="AL113" s="19">
        <f t="shared" ref="AL113:BO113" si="42">SUM(AL89:AL112)</f>
        <v>22</v>
      </c>
      <c r="AM113" s="19">
        <f t="shared" si="42"/>
        <v>22</v>
      </c>
      <c r="AN113" s="19">
        <f t="shared" si="42"/>
        <v>21</v>
      </c>
      <c r="AO113" s="19">
        <f t="shared" si="42"/>
        <v>22</v>
      </c>
      <c r="AP113" s="19">
        <f t="shared" si="42"/>
        <v>15</v>
      </c>
      <c r="AQ113" s="19">
        <f t="shared" si="42"/>
        <v>16</v>
      </c>
      <c r="AR113" s="19">
        <f t="shared" si="42"/>
        <v>16</v>
      </c>
      <c r="AS113" s="19">
        <f t="shared" si="42"/>
        <v>17</v>
      </c>
      <c r="AT113" s="19"/>
      <c r="AU113" s="19">
        <f t="shared" si="42"/>
        <v>20</v>
      </c>
      <c r="AV113" s="19">
        <f t="shared" si="42"/>
        <v>22</v>
      </c>
      <c r="AW113" s="19">
        <f t="shared" si="42"/>
        <v>20</v>
      </c>
      <c r="AX113" s="19">
        <f t="shared" si="42"/>
        <v>22</v>
      </c>
      <c r="AY113" s="19">
        <f t="shared" si="42"/>
        <v>13</v>
      </c>
      <c r="AZ113" s="19"/>
      <c r="BA113" s="19">
        <f t="shared" si="42"/>
        <v>23</v>
      </c>
      <c r="BB113" s="19">
        <f t="shared" si="42"/>
        <v>17</v>
      </c>
      <c r="BC113" s="19">
        <f t="shared" si="42"/>
        <v>14</v>
      </c>
      <c r="BD113" s="19">
        <f t="shared" si="42"/>
        <v>23</v>
      </c>
      <c r="BE113" s="19">
        <f t="shared" si="42"/>
        <v>22</v>
      </c>
      <c r="BF113" s="19">
        <f t="shared" si="42"/>
        <v>22</v>
      </c>
      <c r="BG113" s="19">
        <f t="shared" si="42"/>
        <v>23</v>
      </c>
      <c r="BH113" s="19">
        <f t="shared" si="42"/>
        <v>22</v>
      </c>
      <c r="BI113" s="19">
        <f t="shared" si="42"/>
        <v>22</v>
      </c>
      <c r="BJ113" s="19">
        <f t="shared" si="42"/>
        <v>22</v>
      </c>
      <c r="BK113" s="19">
        <f t="shared" si="42"/>
        <v>23</v>
      </c>
      <c r="BL113" s="19">
        <f t="shared" si="42"/>
        <v>23</v>
      </c>
      <c r="BM113" s="19">
        <f t="shared" si="42"/>
        <v>15</v>
      </c>
      <c r="BN113" s="19"/>
      <c r="BO113" s="19">
        <f t="shared" si="42"/>
        <v>23</v>
      </c>
      <c r="BP113" s="19"/>
      <c r="BQ113" s="19"/>
      <c r="BR113" s="15">
        <f>SUM(C113:BM113)/60</f>
        <v>19.033333333333335</v>
      </c>
      <c r="BS113" s="13">
        <f>SUM(BR89:BR112)</f>
        <v>286</v>
      </c>
      <c r="BT113" s="5">
        <f>SUM(BT89:BT112)</f>
        <v>322</v>
      </c>
      <c r="BU113" s="20">
        <f>(BS113*100)/BT113</f>
        <v>88.81987577639751</v>
      </c>
    </row>
    <row r="114" spans="1:73" ht="24.75" thickBot="1">
      <c r="A114" s="138"/>
      <c r="B114" s="21" t="s">
        <v>83</v>
      </c>
      <c r="C114" s="19">
        <f t="shared" ref="C114:AI114" si="43">C113*C88</f>
        <v>19.919999999999998</v>
      </c>
      <c r="D114" s="19">
        <f t="shared" si="43"/>
        <v>19.919999999999998</v>
      </c>
      <c r="E114" s="19">
        <f t="shared" si="43"/>
        <v>19.09</v>
      </c>
      <c r="F114" s="19">
        <f t="shared" si="43"/>
        <v>18.259999999999998</v>
      </c>
      <c r="G114" s="19">
        <f t="shared" si="43"/>
        <v>14.94</v>
      </c>
      <c r="H114" s="19">
        <f t="shared" si="43"/>
        <v>14.94</v>
      </c>
      <c r="I114" s="19">
        <f t="shared" si="43"/>
        <v>17.43</v>
      </c>
      <c r="J114" s="19">
        <f t="shared" si="43"/>
        <v>19.09</v>
      </c>
      <c r="K114" s="19">
        <f t="shared" si="43"/>
        <v>18.259999999999998</v>
      </c>
      <c r="L114" s="19">
        <f t="shared" si="43"/>
        <v>17.43</v>
      </c>
      <c r="M114" s="19">
        <f t="shared" si="43"/>
        <v>19.919999999999998</v>
      </c>
      <c r="N114" s="19">
        <f t="shared" si="43"/>
        <v>19.919999999999998</v>
      </c>
      <c r="O114" s="19">
        <f t="shared" si="43"/>
        <v>19.919999999999998</v>
      </c>
      <c r="P114" s="19">
        <f t="shared" si="43"/>
        <v>18.259999999999998</v>
      </c>
      <c r="Q114" s="19">
        <f t="shared" si="43"/>
        <v>19.919999999999998</v>
      </c>
      <c r="R114" s="19">
        <f t="shared" si="43"/>
        <v>19.919999999999998</v>
      </c>
      <c r="S114" s="19">
        <f t="shared" si="43"/>
        <v>18.259999999999998</v>
      </c>
      <c r="T114" s="19">
        <f t="shared" si="43"/>
        <v>19.09</v>
      </c>
      <c r="U114" s="19">
        <f t="shared" si="43"/>
        <v>18.259999999999998</v>
      </c>
      <c r="V114" s="19">
        <f t="shared" si="43"/>
        <v>15.77</v>
      </c>
      <c r="W114" s="19">
        <f t="shared" si="43"/>
        <v>19.919999999999998</v>
      </c>
      <c r="X114" s="19"/>
      <c r="Y114" s="19">
        <f t="shared" si="43"/>
        <v>16.29</v>
      </c>
      <c r="Z114" s="19">
        <f t="shared" si="43"/>
        <v>16.650000000000002</v>
      </c>
      <c r="AA114" s="19"/>
      <c r="AB114" s="19">
        <f t="shared" si="43"/>
        <v>17.549999999999997</v>
      </c>
      <c r="AC114" s="19">
        <f t="shared" si="43"/>
        <v>18.100000000000001</v>
      </c>
      <c r="AD114" s="19">
        <f t="shared" si="43"/>
        <v>17.43</v>
      </c>
      <c r="AE114" s="19">
        <f t="shared" si="43"/>
        <v>17.43</v>
      </c>
      <c r="AF114" s="19">
        <f t="shared" si="43"/>
        <v>16.650000000000002</v>
      </c>
      <c r="AG114" s="19">
        <f t="shared" si="43"/>
        <v>19.98</v>
      </c>
      <c r="AH114" s="19">
        <f t="shared" si="43"/>
        <v>18.100000000000001</v>
      </c>
      <c r="AI114" s="19">
        <f t="shared" si="43"/>
        <v>17.43</v>
      </c>
      <c r="AJ114" s="19"/>
      <c r="AK114" s="19"/>
      <c r="AL114" s="19">
        <f t="shared" ref="AL114:BO114" si="44">AL113*AL88</f>
        <v>18.259999999999998</v>
      </c>
      <c r="AM114" s="19">
        <f t="shared" si="44"/>
        <v>18.259999999999998</v>
      </c>
      <c r="AN114" s="19">
        <f t="shared" si="44"/>
        <v>17.43</v>
      </c>
      <c r="AO114" s="19">
        <f t="shared" si="44"/>
        <v>18.259999999999998</v>
      </c>
      <c r="AP114" s="19">
        <f t="shared" si="44"/>
        <v>16.650000000000002</v>
      </c>
      <c r="AQ114" s="19">
        <f t="shared" si="44"/>
        <v>17.760000000000002</v>
      </c>
      <c r="AR114" s="19">
        <f t="shared" si="44"/>
        <v>17.760000000000002</v>
      </c>
      <c r="AS114" s="19">
        <f t="shared" si="44"/>
        <v>18.87</v>
      </c>
      <c r="AT114" s="19"/>
      <c r="AU114" s="19">
        <f t="shared" si="44"/>
        <v>16.599999999999998</v>
      </c>
      <c r="AV114" s="19">
        <f t="shared" si="44"/>
        <v>18.259999999999998</v>
      </c>
      <c r="AW114" s="19">
        <f t="shared" si="44"/>
        <v>16.599999999999998</v>
      </c>
      <c r="AX114" s="19">
        <f t="shared" si="44"/>
        <v>18.259999999999998</v>
      </c>
      <c r="AY114" s="19">
        <f t="shared" si="44"/>
        <v>16.25</v>
      </c>
      <c r="AZ114" s="19"/>
      <c r="BA114" s="19">
        <f t="shared" si="44"/>
        <v>19.09</v>
      </c>
      <c r="BB114" s="19">
        <f t="shared" si="44"/>
        <v>14.11</v>
      </c>
      <c r="BC114" s="19">
        <f t="shared" si="44"/>
        <v>11.62</v>
      </c>
      <c r="BD114" s="19">
        <f t="shared" si="44"/>
        <v>19.09</v>
      </c>
      <c r="BE114" s="19">
        <f t="shared" si="44"/>
        <v>18.259999999999998</v>
      </c>
      <c r="BF114" s="19">
        <f t="shared" si="44"/>
        <v>18.259999999999998</v>
      </c>
      <c r="BG114" s="19">
        <f t="shared" si="44"/>
        <v>19.09</v>
      </c>
      <c r="BH114" s="19">
        <f t="shared" si="44"/>
        <v>18.259999999999998</v>
      </c>
      <c r="BI114" s="19">
        <f t="shared" si="44"/>
        <v>18.259999999999998</v>
      </c>
      <c r="BJ114" s="19">
        <f t="shared" si="44"/>
        <v>18.259999999999998</v>
      </c>
      <c r="BK114" s="19">
        <f t="shared" si="44"/>
        <v>19.09</v>
      </c>
      <c r="BL114" s="19">
        <f t="shared" si="44"/>
        <v>19.09</v>
      </c>
      <c r="BM114" s="19">
        <f t="shared" si="44"/>
        <v>12.45</v>
      </c>
      <c r="BN114" s="19"/>
      <c r="BO114" s="19">
        <f t="shared" si="44"/>
        <v>19.09</v>
      </c>
      <c r="BP114" s="19"/>
      <c r="BQ114" s="19"/>
      <c r="BR114" s="15">
        <f>SUM(C114:BM114)/60</f>
        <v>16.970000000000002</v>
      </c>
      <c r="BS114" s="13"/>
    </row>
    <row r="115" spans="1:73">
      <c r="C115" s="24">
        <f t="shared" ref="C115:AI115" si="45">C114+C87+C70+C51+C35+C21+C13</f>
        <v>83.995999999999995</v>
      </c>
      <c r="D115" s="24">
        <f t="shared" si="45"/>
        <v>74.082999999999998</v>
      </c>
      <c r="E115" s="24">
        <f t="shared" si="45"/>
        <v>84.585999999999999</v>
      </c>
      <c r="F115" s="24">
        <f t="shared" si="45"/>
        <v>68.747</v>
      </c>
      <c r="G115" s="24">
        <f t="shared" si="45"/>
        <v>74.301000000000002</v>
      </c>
      <c r="H115" s="24">
        <f t="shared" si="45"/>
        <v>65.925999999999988</v>
      </c>
      <c r="I115" s="24">
        <f t="shared" si="45"/>
        <v>79.682999999999993</v>
      </c>
      <c r="J115" s="24">
        <f t="shared" si="45"/>
        <v>79.051000000000002</v>
      </c>
      <c r="K115" s="24">
        <f t="shared" si="45"/>
        <v>80.342999999999989</v>
      </c>
      <c r="L115" s="24">
        <f t="shared" si="45"/>
        <v>69.430000000000007</v>
      </c>
      <c r="M115" s="24">
        <f t="shared" si="45"/>
        <v>85.415999999999997</v>
      </c>
      <c r="N115" s="24">
        <f t="shared" si="45"/>
        <v>85.703999999999994</v>
      </c>
      <c r="O115" s="24">
        <f t="shared" si="45"/>
        <v>88.373999999999995</v>
      </c>
      <c r="P115" s="24">
        <f t="shared" si="45"/>
        <v>80.293999999999997</v>
      </c>
      <c r="Q115" s="24">
        <f t="shared" si="45"/>
        <v>85.298000000000002</v>
      </c>
      <c r="R115" s="24">
        <f t="shared" si="45"/>
        <v>86.835999999999999</v>
      </c>
      <c r="S115" s="24">
        <f t="shared" si="45"/>
        <v>72.715000000000003</v>
      </c>
      <c r="T115" s="24">
        <f t="shared" si="45"/>
        <v>68.180000000000007</v>
      </c>
      <c r="U115" s="24">
        <f t="shared" si="45"/>
        <v>76.59</v>
      </c>
      <c r="V115" s="24">
        <f t="shared" si="45"/>
        <v>74.724999999999994</v>
      </c>
      <c r="W115" s="24">
        <f t="shared" si="45"/>
        <v>83.298000000000002</v>
      </c>
      <c r="X115" s="24">
        <f t="shared" si="45"/>
        <v>67.144000000000005</v>
      </c>
      <c r="Y115" s="24">
        <f t="shared" si="45"/>
        <v>75.988</v>
      </c>
      <c r="Z115" s="24">
        <f t="shared" si="45"/>
        <v>82.027999999999992</v>
      </c>
      <c r="AA115" s="24">
        <f t="shared" si="45"/>
        <v>22.84</v>
      </c>
      <c r="AB115" s="24">
        <f t="shared" si="45"/>
        <v>59.914999999999999</v>
      </c>
      <c r="AC115" s="24">
        <f t="shared" si="45"/>
        <v>77.506</v>
      </c>
      <c r="AD115" s="24">
        <f t="shared" si="45"/>
        <v>77.245999999999995</v>
      </c>
      <c r="AE115" s="24">
        <f t="shared" si="45"/>
        <v>75.710999999999999</v>
      </c>
      <c r="AF115" s="24">
        <f t="shared" si="45"/>
        <v>78.055999999999997</v>
      </c>
      <c r="AG115" s="24">
        <f t="shared" si="45"/>
        <v>75.87</v>
      </c>
      <c r="AH115" s="24">
        <f t="shared" si="45"/>
        <v>77.676000000000002</v>
      </c>
      <c r="AI115" s="24">
        <f t="shared" si="45"/>
        <v>57.23</v>
      </c>
      <c r="AJ115" s="34">
        <f t="shared" ref="AJ115:BQ115" si="46">AJ114+AJ87+AJ70+AJ51+AJ35+AJ21+AJ13</f>
        <v>30.82</v>
      </c>
      <c r="AK115" s="34">
        <f t="shared" si="46"/>
        <v>35.417999999999999</v>
      </c>
      <c r="AL115" s="34">
        <f t="shared" si="46"/>
        <v>66.55</v>
      </c>
      <c r="AM115" s="34">
        <f t="shared" si="46"/>
        <v>65.63</v>
      </c>
      <c r="AN115" s="34">
        <f t="shared" si="46"/>
        <v>68.430000000000007</v>
      </c>
      <c r="AO115" s="34">
        <f t="shared" si="46"/>
        <v>68.63</v>
      </c>
      <c r="AP115" s="34">
        <f t="shared" si="46"/>
        <v>68.412000000000006</v>
      </c>
      <c r="AQ115" s="34">
        <f t="shared" si="46"/>
        <v>63.42</v>
      </c>
      <c r="AR115" s="34">
        <f t="shared" si="46"/>
        <v>53.330000000000005</v>
      </c>
      <c r="AS115" s="34">
        <f t="shared" si="46"/>
        <v>68.954000000000008</v>
      </c>
      <c r="AT115" s="34">
        <f t="shared" si="46"/>
        <v>42.790000000000006</v>
      </c>
      <c r="AU115" s="34">
        <f t="shared" si="46"/>
        <v>76.801000000000002</v>
      </c>
      <c r="AV115" s="34">
        <f t="shared" si="46"/>
        <v>78.798000000000002</v>
      </c>
      <c r="AW115" s="34">
        <f t="shared" si="46"/>
        <v>71.677999999999997</v>
      </c>
      <c r="AX115" s="34">
        <f t="shared" si="46"/>
        <v>81.881</v>
      </c>
      <c r="AY115" s="34">
        <f t="shared" si="46"/>
        <v>74.52000000000001</v>
      </c>
      <c r="AZ115" s="34">
        <f t="shared" si="46"/>
        <v>50.54</v>
      </c>
      <c r="BA115" s="34">
        <f t="shared" si="46"/>
        <v>75.75</v>
      </c>
      <c r="BB115" s="34">
        <f t="shared" si="46"/>
        <v>73.28</v>
      </c>
      <c r="BC115" s="34">
        <f t="shared" si="46"/>
        <v>61.585999999999999</v>
      </c>
      <c r="BD115" s="34">
        <f t="shared" si="46"/>
        <v>76</v>
      </c>
      <c r="BE115" s="34">
        <f t="shared" si="46"/>
        <v>85.835999999999999</v>
      </c>
      <c r="BF115" s="34">
        <f t="shared" si="46"/>
        <v>81.882000000000005</v>
      </c>
      <c r="BG115" s="34">
        <f t="shared" si="46"/>
        <v>83.445999999999998</v>
      </c>
      <c r="BH115" s="34">
        <f t="shared" si="46"/>
        <v>72.765999999999991</v>
      </c>
      <c r="BI115" s="34">
        <f t="shared" si="46"/>
        <v>85.293999999999997</v>
      </c>
      <c r="BJ115" s="34">
        <f t="shared" si="46"/>
        <v>87.373999999999995</v>
      </c>
      <c r="BK115" s="34">
        <f t="shared" si="46"/>
        <v>78.25</v>
      </c>
      <c r="BL115" s="34">
        <f t="shared" si="46"/>
        <v>70.486000000000004</v>
      </c>
      <c r="BM115" s="34">
        <f t="shared" si="46"/>
        <v>62.071999999999996</v>
      </c>
      <c r="BN115" s="34">
        <f t="shared" si="46"/>
        <v>46</v>
      </c>
      <c r="BO115" s="34">
        <f t="shared" si="46"/>
        <v>67.349999999999994</v>
      </c>
      <c r="BP115" s="34">
        <f t="shared" si="46"/>
        <v>44.89</v>
      </c>
      <c r="BQ115" s="34">
        <f t="shared" si="46"/>
        <v>13.75</v>
      </c>
      <c r="BR115" s="15"/>
      <c r="BS115" s="13"/>
    </row>
  </sheetData>
  <mergeCells count="15">
    <mergeCell ref="A86:A87"/>
    <mergeCell ref="BR88:BS88"/>
    <mergeCell ref="A89:A112"/>
    <mergeCell ref="A113:A114"/>
    <mergeCell ref="A37:A44"/>
    <mergeCell ref="A50:A51"/>
    <mergeCell ref="A53:A68"/>
    <mergeCell ref="A69:A70"/>
    <mergeCell ref="A72:A79"/>
    <mergeCell ref="A34:A35"/>
    <mergeCell ref="A4:A11"/>
    <mergeCell ref="A12:A13"/>
    <mergeCell ref="A15:A19"/>
    <mergeCell ref="A20:A21"/>
    <mergeCell ref="A23:A32"/>
  </mergeCells>
  <pageMargins left="0.7" right="0.7" top="0.75" bottom="0.75" header="0.3" footer="0.3"/>
  <pageSetup paperSize="9" orientation="portrait" verticalDpi="0" r:id="rId1"/>
  <ignoredErrors>
    <ignoredError sqref="BL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27"/>
  <sheetViews>
    <sheetView zoomScale="90" zoomScaleNormal="90" workbookViewId="0">
      <selection sqref="A1:XFD1048576"/>
    </sheetView>
  </sheetViews>
  <sheetFormatPr defaultRowHeight="14.25"/>
  <cols>
    <col min="1" max="1" width="15.5" style="44" customWidth="1"/>
    <col min="2" max="2" width="62.5" style="44" customWidth="1"/>
    <col min="3" max="69" width="3.625" style="72" customWidth="1"/>
    <col min="70" max="72" width="9" style="72"/>
    <col min="73" max="16384" width="9" style="44"/>
  </cols>
  <sheetData>
    <row r="1" spans="1:74" ht="24.75" thickBot="1">
      <c r="A1" s="42"/>
      <c r="B1" s="43" t="s">
        <v>0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8"/>
      <c r="BS1" s="58"/>
      <c r="BT1" s="58"/>
      <c r="BU1" s="42"/>
      <c r="BV1" s="42"/>
    </row>
    <row r="2" spans="1:74" ht="24.75" thickBot="1">
      <c r="A2" s="42"/>
      <c r="B2" s="40"/>
      <c r="C2" s="57">
        <v>1.25</v>
      </c>
      <c r="D2" s="57">
        <v>1.25</v>
      </c>
      <c r="E2" s="57">
        <v>1.25</v>
      </c>
      <c r="F2" s="57">
        <v>1.25</v>
      </c>
      <c r="G2" s="57">
        <v>1.25</v>
      </c>
      <c r="H2" s="57">
        <v>1.25</v>
      </c>
      <c r="I2" s="57">
        <v>1.25</v>
      </c>
      <c r="J2" s="57">
        <v>1.25</v>
      </c>
      <c r="K2" s="57">
        <v>1.25</v>
      </c>
      <c r="L2" s="57">
        <v>1.25</v>
      </c>
      <c r="M2" s="57">
        <v>1.25</v>
      </c>
      <c r="N2" s="57">
        <v>1.25</v>
      </c>
      <c r="O2" s="57">
        <v>1.25</v>
      </c>
      <c r="P2" s="57">
        <v>1.25</v>
      </c>
      <c r="Q2" s="57">
        <v>1.25</v>
      </c>
      <c r="R2" s="57">
        <v>1.25</v>
      </c>
      <c r="S2" s="57">
        <v>1.25</v>
      </c>
      <c r="T2" s="57">
        <v>1.25</v>
      </c>
      <c r="U2" s="57">
        <v>1.25</v>
      </c>
      <c r="V2" s="57">
        <v>1.25</v>
      </c>
      <c r="W2" s="57">
        <v>1.25</v>
      </c>
      <c r="X2" s="57">
        <v>1.25</v>
      </c>
      <c r="Y2" s="57">
        <v>1.25</v>
      </c>
      <c r="Z2" s="57">
        <v>1.25</v>
      </c>
      <c r="AA2" s="57">
        <v>1.25</v>
      </c>
      <c r="AB2" s="57">
        <v>1.25</v>
      </c>
      <c r="AC2" s="57">
        <v>1.25</v>
      </c>
      <c r="AD2" s="57">
        <v>1.25</v>
      </c>
      <c r="AE2" s="57">
        <v>1.25</v>
      </c>
      <c r="AF2" s="57">
        <v>1.25</v>
      </c>
      <c r="AG2" s="57">
        <v>1.25</v>
      </c>
      <c r="AH2" s="57">
        <v>1.25</v>
      </c>
      <c r="AI2" s="57">
        <v>1.25</v>
      </c>
      <c r="AJ2" s="57">
        <v>1.25</v>
      </c>
      <c r="AK2" s="57">
        <v>1.25</v>
      </c>
      <c r="AL2" s="57">
        <v>1.25</v>
      </c>
      <c r="AM2" s="57">
        <v>1.25</v>
      </c>
      <c r="AN2" s="57">
        <v>1.25</v>
      </c>
      <c r="AO2" s="57">
        <v>1.25</v>
      </c>
      <c r="AP2" s="57">
        <v>1.25</v>
      </c>
      <c r="AQ2" s="57">
        <v>1.25</v>
      </c>
      <c r="AR2" s="57">
        <v>1.25</v>
      </c>
      <c r="AS2" s="57">
        <v>1.25</v>
      </c>
      <c r="AT2" s="57">
        <v>1.25</v>
      </c>
      <c r="AU2" s="57">
        <v>1.25</v>
      </c>
      <c r="AV2" s="57">
        <v>1.25</v>
      </c>
      <c r="AW2" s="57">
        <v>1.25</v>
      </c>
      <c r="AX2" s="57">
        <v>1.25</v>
      </c>
      <c r="AY2" s="57">
        <v>1.25</v>
      </c>
      <c r="AZ2" s="57">
        <v>1.25</v>
      </c>
      <c r="BA2" s="57">
        <v>1.25</v>
      </c>
      <c r="BB2" s="57">
        <v>1.25</v>
      </c>
      <c r="BC2" s="57">
        <v>1.25</v>
      </c>
      <c r="BD2" s="57">
        <v>1.25</v>
      </c>
      <c r="BE2" s="57">
        <v>1.25</v>
      </c>
      <c r="BF2" s="57">
        <v>1.25</v>
      </c>
      <c r="BG2" s="57">
        <v>1.25</v>
      </c>
      <c r="BH2" s="57">
        <v>1.25</v>
      </c>
      <c r="BI2" s="57">
        <v>1.25</v>
      </c>
      <c r="BJ2" s="57">
        <v>1.25</v>
      </c>
      <c r="BK2" s="57">
        <v>1.25</v>
      </c>
      <c r="BL2" s="57">
        <v>1.25</v>
      </c>
      <c r="BM2" s="57">
        <v>1.25</v>
      </c>
      <c r="BN2" s="57">
        <v>1.25</v>
      </c>
      <c r="BO2" s="57">
        <v>1.25</v>
      </c>
      <c r="BP2" s="56">
        <v>1.42</v>
      </c>
      <c r="BQ2" s="57">
        <v>1.25</v>
      </c>
      <c r="BR2" s="58"/>
      <c r="BS2" s="58"/>
      <c r="BT2" s="58"/>
      <c r="BU2" s="42"/>
      <c r="BV2" s="42"/>
    </row>
    <row r="3" spans="1:74" ht="92.25" thickBot="1">
      <c r="A3" s="45" t="s">
        <v>2</v>
      </c>
      <c r="B3" s="46" t="s">
        <v>3</v>
      </c>
      <c r="C3" s="59" t="s">
        <v>4</v>
      </c>
      <c r="D3" s="59" t="s">
        <v>5</v>
      </c>
      <c r="E3" s="59" t="s">
        <v>6</v>
      </c>
      <c r="F3" s="60" t="s">
        <v>7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60" t="s">
        <v>14</v>
      </c>
      <c r="N3" s="60" t="s">
        <v>15</v>
      </c>
      <c r="O3" s="59" t="s">
        <v>16</v>
      </c>
      <c r="P3" s="59" t="s">
        <v>17</v>
      </c>
      <c r="Q3" s="60" t="s">
        <v>18</v>
      </c>
      <c r="R3" s="60" t="s">
        <v>19</v>
      </c>
      <c r="S3" s="59" t="s">
        <v>20</v>
      </c>
      <c r="T3" s="59" t="s">
        <v>21</v>
      </c>
      <c r="U3" s="60" t="s">
        <v>22</v>
      </c>
      <c r="V3" s="59" t="s">
        <v>23</v>
      </c>
      <c r="W3" s="59" t="s">
        <v>24</v>
      </c>
      <c r="X3" s="59" t="s">
        <v>25</v>
      </c>
      <c r="Y3" s="60" t="s">
        <v>26</v>
      </c>
      <c r="Z3" s="60" t="s">
        <v>27</v>
      </c>
      <c r="AA3" s="60" t="s">
        <v>28</v>
      </c>
      <c r="AB3" s="59" t="s">
        <v>29</v>
      </c>
      <c r="AC3" s="59" t="s">
        <v>186</v>
      </c>
      <c r="AD3" s="59" t="s">
        <v>31</v>
      </c>
      <c r="AE3" s="59" t="s">
        <v>32</v>
      </c>
      <c r="AF3" s="59" t="s">
        <v>33</v>
      </c>
      <c r="AG3" s="59" t="s">
        <v>34</v>
      </c>
      <c r="AH3" s="59" t="s">
        <v>35</v>
      </c>
      <c r="AI3" s="59" t="s">
        <v>36</v>
      </c>
      <c r="AJ3" s="59" t="s">
        <v>37</v>
      </c>
      <c r="AK3" s="60" t="s">
        <v>38</v>
      </c>
      <c r="AL3" s="60" t="s">
        <v>39</v>
      </c>
      <c r="AM3" s="60" t="s">
        <v>40</v>
      </c>
      <c r="AN3" s="60" t="s">
        <v>41</v>
      </c>
      <c r="AO3" s="60" t="s">
        <v>42</v>
      </c>
      <c r="AP3" s="60" t="s">
        <v>43</v>
      </c>
      <c r="AQ3" s="60" t="s">
        <v>44</v>
      </c>
      <c r="AR3" s="60" t="s">
        <v>45</v>
      </c>
      <c r="AS3" s="60" t="s">
        <v>46</v>
      </c>
      <c r="AT3" s="60" t="s">
        <v>47</v>
      </c>
      <c r="AU3" s="60" t="s">
        <v>48</v>
      </c>
      <c r="AV3" s="60" t="s">
        <v>49</v>
      </c>
      <c r="AW3" s="59" t="s">
        <v>50</v>
      </c>
      <c r="AX3" s="59" t="s">
        <v>51</v>
      </c>
      <c r="AY3" s="59" t="s">
        <v>52</v>
      </c>
      <c r="AZ3" s="59" t="s">
        <v>53</v>
      </c>
      <c r="BA3" s="59" t="s">
        <v>54</v>
      </c>
      <c r="BB3" s="59" t="s">
        <v>55</v>
      </c>
      <c r="BC3" s="60" t="s">
        <v>56</v>
      </c>
      <c r="BD3" s="59" t="s">
        <v>57</v>
      </c>
      <c r="BE3" s="59" t="s">
        <v>58</v>
      </c>
      <c r="BF3" s="59" t="s">
        <v>59</v>
      </c>
      <c r="BG3" s="59" t="s">
        <v>60</v>
      </c>
      <c r="BH3" s="59" t="s">
        <v>61</v>
      </c>
      <c r="BI3" s="59" t="s">
        <v>62</v>
      </c>
      <c r="BJ3" s="59" t="s">
        <v>63</v>
      </c>
      <c r="BK3" s="60" t="s">
        <v>64</v>
      </c>
      <c r="BL3" s="60" t="s">
        <v>65</v>
      </c>
      <c r="BM3" s="59" t="s">
        <v>66</v>
      </c>
      <c r="BN3" s="59" t="s">
        <v>67</v>
      </c>
      <c r="BO3" s="59" t="s">
        <v>68</v>
      </c>
      <c r="BP3" s="59" t="s">
        <v>69</v>
      </c>
      <c r="BQ3" s="59" t="s">
        <v>70</v>
      </c>
      <c r="BR3" s="58"/>
      <c r="BS3" s="58"/>
      <c r="BT3" s="58"/>
      <c r="BU3" s="42"/>
      <c r="BV3" s="42"/>
    </row>
    <row r="4" spans="1:74" ht="24" hidden="1">
      <c r="A4" s="139" t="s">
        <v>72</v>
      </c>
      <c r="B4" s="48" t="s">
        <v>73</v>
      </c>
      <c r="C4" s="62">
        <v>1</v>
      </c>
      <c r="D4" s="62">
        <v>0</v>
      </c>
      <c r="E4" s="62">
        <v>1</v>
      </c>
      <c r="F4" s="62">
        <v>1</v>
      </c>
      <c r="G4" s="62">
        <v>1</v>
      </c>
      <c r="H4" s="62">
        <v>1</v>
      </c>
      <c r="I4" s="62">
        <v>0</v>
      </c>
      <c r="J4" s="62">
        <v>1</v>
      </c>
      <c r="K4" s="62">
        <v>1</v>
      </c>
      <c r="L4" s="62">
        <v>1</v>
      </c>
      <c r="M4" s="62">
        <v>1</v>
      </c>
      <c r="N4" s="62">
        <v>1</v>
      </c>
      <c r="O4" s="62">
        <v>1</v>
      </c>
      <c r="P4" s="62">
        <v>1</v>
      </c>
      <c r="Q4" s="62">
        <v>1</v>
      </c>
      <c r="R4" s="62">
        <v>1</v>
      </c>
      <c r="S4" s="62">
        <v>1</v>
      </c>
      <c r="T4" s="62">
        <v>0</v>
      </c>
      <c r="U4" s="62">
        <v>1</v>
      </c>
      <c r="V4" s="62">
        <v>1</v>
      </c>
      <c r="W4" s="62">
        <v>1</v>
      </c>
      <c r="X4" s="62">
        <v>1</v>
      </c>
      <c r="Y4" s="62">
        <v>1</v>
      </c>
      <c r="Z4" s="62">
        <v>1</v>
      </c>
      <c r="AA4" s="62">
        <v>1</v>
      </c>
      <c r="AB4" s="62">
        <v>1</v>
      </c>
      <c r="AC4" s="62">
        <v>1</v>
      </c>
      <c r="AD4" s="62">
        <v>1</v>
      </c>
      <c r="AE4" s="62">
        <v>1</v>
      </c>
      <c r="AF4" s="62">
        <v>1</v>
      </c>
      <c r="AG4" s="62">
        <v>1</v>
      </c>
      <c r="AH4" s="62">
        <v>1</v>
      </c>
      <c r="AI4" s="62">
        <v>0</v>
      </c>
      <c r="AJ4" s="62">
        <v>0</v>
      </c>
      <c r="AK4" s="62">
        <v>1</v>
      </c>
      <c r="AL4" s="62">
        <v>1</v>
      </c>
      <c r="AM4" s="62">
        <v>1</v>
      </c>
      <c r="AN4" s="62">
        <v>1</v>
      </c>
      <c r="AO4" s="62">
        <v>0</v>
      </c>
      <c r="AP4" s="62">
        <v>1</v>
      </c>
      <c r="AQ4" s="62">
        <v>1</v>
      </c>
      <c r="AR4" s="62">
        <v>0</v>
      </c>
      <c r="AS4" s="62">
        <v>0</v>
      </c>
      <c r="AT4" s="62">
        <v>1</v>
      </c>
      <c r="AU4" s="62">
        <v>1</v>
      </c>
      <c r="AV4" s="62">
        <v>1</v>
      </c>
      <c r="AW4" s="62">
        <v>1</v>
      </c>
      <c r="AX4" s="62">
        <v>1</v>
      </c>
      <c r="AY4" s="62">
        <v>1</v>
      </c>
      <c r="AZ4" s="62">
        <v>1</v>
      </c>
      <c r="BA4" s="62">
        <v>1</v>
      </c>
      <c r="BB4" s="62">
        <v>1</v>
      </c>
      <c r="BC4" s="62">
        <v>1</v>
      </c>
      <c r="BD4" s="62">
        <v>1</v>
      </c>
      <c r="BE4" s="62">
        <v>1</v>
      </c>
      <c r="BF4" s="62">
        <v>1</v>
      </c>
      <c r="BG4" s="62">
        <v>0</v>
      </c>
      <c r="BH4" s="62">
        <v>1</v>
      </c>
      <c r="BI4" s="62">
        <v>1</v>
      </c>
      <c r="BJ4" s="62">
        <v>1</v>
      </c>
      <c r="BK4" s="62">
        <v>1</v>
      </c>
      <c r="BL4" s="62">
        <v>0</v>
      </c>
      <c r="BM4" s="62">
        <v>1</v>
      </c>
      <c r="BN4" s="62">
        <v>1</v>
      </c>
      <c r="BO4" s="62">
        <v>1</v>
      </c>
      <c r="BP4" s="62">
        <v>1</v>
      </c>
      <c r="BQ4" s="62">
        <v>0</v>
      </c>
      <c r="BR4" s="58"/>
      <c r="BS4" s="58"/>
      <c r="BT4" s="58"/>
      <c r="BU4" s="42"/>
      <c r="BV4" s="42"/>
    </row>
    <row r="5" spans="1:74" ht="24" hidden="1">
      <c r="A5" s="140"/>
      <c r="B5" s="27" t="s">
        <v>74</v>
      </c>
      <c r="C5" s="62">
        <v>1</v>
      </c>
      <c r="D5" s="62">
        <v>1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2">
        <v>1</v>
      </c>
      <c r="L5" s="62">
        <v>1</v>
      </c>
      <c r="M5" s="62">
        <v>1</v>
      </c>
      <c r="N5" s="62">
        <v>1</v>
      </c>
      <c r="O5" s="62">
        <v>1</v>
      </c>
      <c r="P5" s="62">
        <v>1</v>
      </c>
      <c r="Q5" s="62">
        <v>1</v>
      </c>
      <c r="R5" s="62">
        <v>1</v>
      </c>
      <c r="S5" s="62">
        <v>1</v>
      </c>
      <c r="T5" s="62">
        <v>1</v>
      </c>
      <c r="U5" s="62">
        <v>1</v>
      </c>
      <c r="V5" s="62">
        <v>1</v>
      </c>
      <c r="W5" s="62">
        <v>1</v>
      </c>
      <c r="X5" s="62">
        <v>1</v>
      </c>
      <c r="Y5" s="62">
        <v>1</v>
      </c>
      <c r="Z5" s="62">
        <v>1</v>
      </c>
      <c r="AA5" s="62">
        <v>1</v>
      </c>
      <c r="AB5" s="62">
        <v>1</v>
      </c>
      <c r="AC5" s="62">
        <v>1</v>
      </c>
      <c r="AD5" s="62">
        <v>1</v>
      </c>
      <c r="AE5" s="62">
        <v>1</v>
      </c>
      <c r="AF5" s="62">
        <v>1</v>
      </c>
      <c r="AG5" s="62">
        <v>1</v>
      </c>
      <c r="AH5" s="62">
        <v>1</v>
      </c>
      <c r="AI5" s="62">
        <v>0</v>
      </c>
      <c r="AJ5" s="62">
        <v>0</v>
      </c>
      <c r="AK5" s="62">
        <v>1</v>
      </c>
      <c r="AL5" s="62">
        <v>1</v>
      </c>
      <c r="AM5" s="62">
        <v>1</v>
      </c>
      <c r="AN5" s="62">
        <v>1</v>
      </c>
      <c r="AO5" s="62">
        <v>0</v>
      </c>
      <c r="AP5" s="62">
        <v>1</v>
      </c>
      <c r="AQ5" s="62">
        <v>1</v>
      </c>
      <c r="AR5" s="62">
        <v>1</v>
      </c>
      <c r="AS5" s="62">
        <v>1</v>
      </c>
      <c r="AT5" s="62">
        <v>1</v>
      </c>
      <c r="AU5" s="62">
        <v>1</v>
      </c>
      <c r="AV5" s="62">
        <v>1</v>
      </c>
      <c r="AW5" s="62">
        <v>1</v>
      </c>
      <c r="AX5" s="62">
        <v>1</v>
      </c>
      <c r="AY5" s="62">
        <v>1</v>
      </c>
      <c r="AZ5" s="62">
        <v>1</v>
      </c>
      <c r="BA5" s="62">
        <v>1</v>
      </c>
      <c r="BB5" s="62">
        <v>1</v>
      </c>
      <c r="BC5" s="62">
        <v>1</v>
      </c>
      <c r="BD5" s="62">
        <v>1</v>
      </c>
      <c r="BE5" s="62">
        <v>1</v>
      </c>
      <c r="BF5" s="62">
        <v>1</v>
      </c>
      <c r="BG5" s="62">
        <v>0</v>
      </c>
      <c r="BH5" s="62">
        <v>1</v>
      </c>
      <c r="BI5" s="62">
        <v>1</v>
      </c>
      <c r="BJ5" s="62">
        <v>1</v>
      </c>
      <c r="BK5" s="62">
        <v>1</v>
      </c>
      <c r="BL5" s="62">
        <v>0</v>
      </c>
      <c r="BM5" s="62">
        <v>1</v>
      </c>
      <c r="BN5" s="62">
        <v>1</v>
      </c>
      <c r="BO5" s="62">
        <v>1</v>
      </c>
      <c r="BP5" s="62">
        <v>1</v>
      </c>
      <c r="BQ5" s="62">
        <v>0</v>
      </c>
      <c r="BR5" s="58"/>
      <c r="BS5" s="58"/>
      <c r="BT5" s="58"/>
      <c r="BU5" s="42"/>
      <c r="BV5" s="42"/>
    </row>
    <row r="6" spans="1:74" ht="24" hidden="1">
      <c r="A6" s="140"/>
      <c r="B6" s="27" t="s">
        <v>75</v>
      </c>
      <c r="C6" s="62">
        <v>1</v>
      </c>
      <c r="D6" s="62">
        <v>0</v>
      </c>
      <c r="E6" s="62">
        <v>1</v>
      </c>
      <c r="F6" s="62">
        <v>1</v>
      </c>
      <c r="G6" s="62">
        <v>1</v>
      </c>
      <c r="H6" s="62">
        <v>1</v>
      </c>
      <c r="I6" s="62">
        <v>0</v>
      </c>
      <c r="J6" s="62">
        <v>1</v>
      </c>
      <c r="K6" s="62">
        <v>1</v>
      </c>
      <c r="L6" s="62">
        <v>1</v>
      </c>
      <c r="M6" s="62">
        <v>1</v>
      </c>
      <c r="N6" s="62">
        <v>1</v>
      </c>
      <c r="O6" s="62">
        <v>1</v>
      </c>
      <c r="P6" s="62">
        <v>1</v>
      </c>
      <c r="Q6" s="62">
        <v>1</v>
      </c>
      <c r="R6" s="62">
        <v>1</v>
      </c>
      <c r="S6" s="62">
        <v>1</v>
      </c>
      <c r="T6" s="62">
        <v>0</v>
      </c>
      <c r="U6" s="62">
        <v>1</v>
      </c>
      <c r="V6" s="62">
        <v>1</v>
      </c>
      <c r="W6" s="62">
        <v>1</v>
      </c>
      <c r="X6" s="62">
        <v>1</v>
      </c>
      <c r="Y6" s="62">
        <v>1</v>
      </c>
      <c r="Z6" s="62">
        <v>1</v>
      </c>
      <c r="AA6" s="62">
        <v>1</v>
      </c>
      <c r="AB6" s="62">
        <v>1</v>
      </c>
      <c r="AC6" s="62">
        <v>1</v>
      </c>
      <c r="AD6" s="62">
        <v>1</v>
      </c>
      <c r="AE6" s="62">
        <v>0</v>
      </c>
      <c r="AF6" s="62">
        <v>1</v>
      </c>
      <c r="AG6" s="62">
        <v>1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1</v>
      </c>
      <c r="AQ6" s="62">
        <v>1</v>
      </c>
      <c r="AR6" s="62">
        <v>1</v>
      </c>
      <c r="AS6" s="62">
        <v>1</v>
      </c>
      <c r="AT6" s="62">
        <v>1</v>
      </c>
      <c r="AU6" s="62">
        <v>1</v>
      </c>
      <c r="AV6" s="62">
        <v>1</v>
      </c>
      <c r="AW6" s="62">
        <v>1</v>
      </c>
      <c r="AX6" s="62">
        <v>1</v>
      </c>
      <c r="AY6" s="62">
        <v>1</v>
      </c>
      <c r="AZ6" s="62">
        <v>1</v>
      </c>
      <c r="BA6" s="62">
        <v>0</v>
      </c>
      <c r="BB6" s="62">
        <v>1</v>
      </c>
      <c r="BC6" s="62">
        <v>1</v>
      </c>
      <c r="BD6" s="62">
        <v>1</v>
      </c>
      <c r="BE6" s="62">
        <v>1</v>
      </c>
      <c r="BF6" s="62">
        <v>1</v>
      </c>
      <c r="BG6" s="62">
        <v>1</v>
      </c>
      <c r="BH6" s="62">
        <v>1</v>
      </c>
      <c r="BI6" s="62">
        <v>1</v>
      </c>
      <c r="BJ6" s="62">
        <v>1</v>
      </c>
      <c r="BK6" s="62">
        <v>1</v>
      </c>
      <c r="BL6" s="62">
        <v>1</v>
      </c>
      <c r="BM6" s="62">
        <v>0</v>
      </c>
      <c r="BN6" s="62">
        <v>1</v>
      </c>
      <c r="BO6" s="62">
        <v>1</v>
      </c>
      <c r="BP6" s="62">
        <v>1</v>
      </c>
      <c r="BQ6" s="62">
        <v>0</v>
      </c>
      <c r="BR6" s="58"/>
      <c r="BS6" s="58"/>
      <c r="BT6" s="58"/>
      <c r="BU6" s="42"/>
      <c r="BV6" s="42"/>
    </row>
    <row r="7" spans="1:74" ht="24" hidden="1">
      <c r="A7" s="140"/>
      <c r="B7" s="27" t="s">
        <v>76</v>
      </c>
      <c r="C7" s="62">
        <v>1</v>
      </c>
      <c r="D7" s="62">
        <v>0</v>
      </c>
      <c r="E7" s="62">
        <v>1</v>
      </c>
      <c r="F7" s="62">
        <v>1</v>
      </c>
      <c r="G7" s="62">
        <v>1</v>
      </c>
      <c r="H7" s="62">
        <v>1</v>
      </c>
      <c r="I7" s="62">
        <v>1</v>
      </c>
      <c r="J7" s="62">
        <v>1</v>
      </c>
      <c r="K7" s="62">
        <v>1</v>
      </c>
      <c r="L7" s="62">
        <v>1</v>
      </c>
      <c r="M7" s="62">
        <v>1</v>
      </c>
      <c r="N7" s="62">
        <v>1</v>
      </c>
      <c r="O7" s="62">
        <v>1</v>
      </c>
      <c r="P7" s="62">
        <v>1</v>
      </c>
      <c r="Q7" s="62">
        <v>1</v>
      </c>
      <c r="R7" s="62">
        <v>1</v>
      </c>
      <c r="S7" s="62">
        <v>1</v>
      </c>
      <c r="T7" s="62">
        <v>1</v>
      </c>
      <c r="U7" s="62">
        <v>1</v>
      </c>
      <c r="V7" s="62">
        <v>1</v>
      </c>
      <c r="W7" s="62">
        <v>1</v>
      </c>
      <c r="X7" s="62">
        <v>0</v>
      </c>
      <c r="Y7" s="62">
        <v>1</v>
      </c>
      <c r="Z7" s="62">
        <v>1</v>
      </c>
      <c r="AA7" s="62">
        <v>1</v>
      </c>
      <c r="AB7" s="62">
        <v>1</v>
      </c>
      <c r="AC7" s="62">
        <v>1</v>
      </c>
      <c r="AD7" s="62">
        <v>1</v>
      </c>
      <c r="AE7" s="62">
        <v>0</v>
      </c>
      <c r="AF7" s="62">
        <v>1</v>
      </c>
      <c r="AG7" s="62">
        <v>1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2">
        <v>1</v>
      </c>
      <c r="AO7" s="62">
        <v>1</v>
      </c>
      <c r="AP7" s="62">
        <v>1</v>
      </c>
      <c r="AQ7" s="62">
        <v>0</v>
      </c>
      <c r="AR7" s="62">
        <v>0</v>
      </c>
      <c r="AS7" s="62">
        <v>1</v>
      </c>
      <c r="AT7" s="62">
        <v>1</v>
      </c>
      <c r="AU7" s="62">
        <v>1</v>
      </c>
      <c r="AV7" s="62">
        <v>1</v>
      </c>
      <c r="AW7" s="62">
        <v>1</v>
      </c>
      <c r="AX7" s="62">
        <v>1</v>
      </c>
      <c r="AY7" s="62">
        <v>1</v>
      </c>
      <c r="AZ7" s="62">
        <v>1</v>
      </c>
      <c r="BA7" s="62">
        <v>1</v>
      </c>
      <c r="BB7" s="62">
        <v>1</v>
      </c>
      <c r="BC7" s="62">
        <v>1</v>
      </c>
      <c r="BD7" s="62">
        <v>1</v>
      </c>
      <c r="BE7" s="62">
        <v>1</v>
      </c>
      <c r="BF7" s="62">
        <v>1</v>
      </c>
      <c r="BG7" s="62">
        <v>1</v>
      </c>
      <c r="BH7" s="62">
        <v>1</v>
      </c>
      <c r="BI7" s="62">
        <v>1</v>
      </c>
      <c r="BJ7" s="62">
        <v>1</v>
      </c>
      <c r="BK7" s="62">
        <v>0</v>
      </c>
      <c r="BL7" s="62">
        <v>0</v>
      </c>
      <c r="BM7" s="62">
        <v>0</v>
      </c>
      <c r="BN7" s="62">
        <v>1</v>
      </c>
      <c r="BO7" s="62">
        <v>1</v>
      </c>
      <c r="BP7" s="62">
        <v>0</v>
      </c>
      <c r="BQ7" s="62">
        <v>0</v>
      </c>
      <c r="BR7" s="58"/>
      <c r="BS7" s="58"/>
      <c r="BT7" s="58"/>
      <c r="BU7" s="42"/>
      <c r="BV7" s="42"/>
    </row>
    <row r="8" spans="1:74" ht="24" hidden="1">
      <c r="A8" s="140"/>
      <c r="B8" s="27" t="s">
        <v>77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>
        <v>1</v>
      </c>
      <c r="O8" s="62">
        <v>1</v>
      </c>
      <c r="P8" s="62">
        <v>1</v>
      </c>
      <c r="Q8" s="62">
        <v>1</v>
      </c>
      <c r="R8" s="62">
        <v>1</v>
      </c>
      <c r="S8" s="62">
        <v>1</v>
      </c>
      <c r="T8" s="62">
        <v>0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1</v>
      </c>
      <c r="AA8" s="62">
        <v>1</v>
      </c>
      <c r="AB8" s="62">
        <v>0</v>
      </c>
      <c r="AC8" s="62">
        <v>0</v>
      </c>
      <c r="AD8" s="62">
        <v>1</v>
      </c>
      <c r="AE8" s="62">
        <v>1</v>
      </c>
      <c r="AF8" s="62">
        <v>1</v>
      </c>
      <c r="AG8" s="62">
        <v>1</v>
      </c>
      <c r="AH8" s="62">
        <v>1</v>
      </c>
      <c r="AI8" s="62">
        <v>1</v>
      </c>
      <c r="AJ8" s="62">
        <v>0</v>
      </c>
      <c r="AK8" s="62">
        <v>1</v>
      </c>
      <c r="AL8" s="62">
        <v>1</v>
      </c>
      <c r="AM8" s="62">
        <v>1</v>
      </c>
      <c r="AN8" s="62">
        <v>0</v>
      </c>
      <c r="AO8" s="62">
        <v>0</v>
      </c>
      <c r="AP8" s="62">
        <v>1</v>
      </c>
      <c r="AQ8" s="62">
        <v>1</v>
      </c>
      <c r="AR8" s="62">
        <v>1</v>
      </c>
      <c r="AS8" s="62">
        <v>1</v>
      </c>
      <c r="AT8" s="62">
        <v>1</v>
      </c>
      <c r="AU8" s="62">
        <v>1</v>
      </c>
      <c r="AV8" s="62">
        <v>1</v>
      </c>
      <c r="AW8" s="62">
        <v>1</v>
      </c>
      <c r="AX8" s="62">
        <v>1</v>
      </c>
      <c r="AY8" s="62">
        <v>1</v>
      </c>
      <c r="AZ8" s="62">
        <v>1</v>
      </c>
      <c r="BA8" s="62">
        <v>1</v>
      </c>
      <c r="BB8" s="62">
        <v>1</v>
      </c>
      <c r="BC8" s="62">
        <v>1</v>
      </c>
      <c r="BD8" s="62">
        <v>1</v>
      </c>
      <c r="BE8" s="62">
        <v>1</v>
      </c>
      <c r="BF8" s="62">
        <v>1</v>
      </c>
      <c r="BG8" s="62">
        <v>1</v>
      </c>
      <c r="BH8" s="62">
        <v>1</v>
      </c>
      <c r="BI8" s="62">
        <v>1</v>
      </c>
      <c r="BJ8" s="62">
        <v>1</v>
      </c>
      <c r="BK8" s="62">
        <v>1</v>
      </c>
      <c r="BL8" s="62">
        <v>1</v>
      </c>
      <c r="BM8" s="62">
        <v>0</v>
      </c>
      <c r="BN8" s="62">
        <v>0</v>
      </c>
      <c r="BO8" s="62">
        <v>1</v>
      </c>
      <c r="BP8" s="62">
        <v>1</v>
      </c>
      <c r="BQ8" s="62">
        <v>1</v>
      </c>
      <c r="BR8" s="58"/>
      <c r="BS8" s="58"/>
      <c r="BT8" s="58"/>
      <c r="BU8" s="42"/>
      <c r="BV8" s="42"/>
    </row>
    <row r="9" spans="1:74" ht="48" hidden="1">
      <c r="A9" s="140"/>
      <c r="B9" s="27" t="s">
        <v>78</v>
      </c>
      <c r="C9" s="62">
        <v>1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2">
        <v>1</v>
      </c>
      <c r="P9" s="62">
        <v>1</v>
      </c>
      <c r="Q9" s="62">
        <v>1</v>
      </c>
      <c r="R9" s="62">
        <v>1</v>
      </c>
      <c r="S9" s="62">
        <v>1</v>
      </c>
      <c r="T9" s="62">
        <v>1</v>
      </c>
      <c r="U9" s="62">
        <v>1</v>
      </c>
      <c r="V9" s="62">
        <v>1</v>
      </c>
      <c r="W9" s="62">
        <v>1</v>
      </c>
      <c r="X9" s="62">
        <v>1</v>
      </c>
      <c r="Y9" s="62">
        <v>1</v>
      </c>
      <c r="Z9" s="62">
        <v>1</v>
      </c>
      <c r="AA9" s="62">
        <v>1</v>
      </c>
      <c r="AB9" s="62">
        <v>1</v>
      </c>
      <c r="AC9" s="62">
        <v>1</v>
      </c>
      <c r="AD9" s="62">
        <v>1</v>
      </c>
      <c r="AE9" s="62">
        <v>1</v>
      </c>
      <c r="AF9" s="62">
        <v>1</v>
      </c>
      <c r="AG9" s="62">
        <v>0</v>
      </c>
      <c r="AH9" s="62">
        <v>1</v>
      </c>
      <c r="AI9" s="62">
        <v>1</v>
      </c>
      <c r="AJ9" s="62">
        <v>0</v>
      </c>
      <c r="AK9" s="62">
        <v>1</v>
      </c>
      <c r="AL9" s="62">
        <v>1</v>
      </c>
      <c r="AM9" s="62">
        <v>1</v>
      </c>
      <c r="AN9" s="62">
        <v>1</v>
      </c>
      <c r="AO9" s="62">
        <v>1</v>
      </c>
      <c r="AP9" s="62">
        <v>1</v>
      </c>
      <c r="AQ9" s="62">
        <v>1</v>
      </c>
      <c r="AR9" s="62">
        <v>1</v>
      </c>
      <c r="AS9" s="62">
        <v>1</v>
      </c>
      <c r="AT9" s="62">
        <v>1</v>
      </c>
      <c r="AU9" s="62">
        <v>1</v>
      </c>
      <c r="AV9" s="62">
        <v>1</v>
      </c>
      <c r="AW9" s="62">
        <v>1</v>
      </c>
      <c r="AX9" s="62">
        <v>1</v>
      </c>
      <c r="AY9" s="62">
        <v>1</v>
      </c>
      <c r="AZ9" s="62">
        <v>1</v>
      </c>
      <c r="BA9" s="62">
        <v>1</v>
      </c>
      <c r="BB9" s="62">
        <v>1</v>
      </c>
      <c r="BC9" s="62">
        <v>1</v>
      </c>
      <c r="BD9" s="62">
        <v>1</v>
      </c>
      <c r="BE9" s="62">
        <v>1</v>
      </c>
      <c r="BF9" s="62">
        <v>1</v>
      </c>
      <c r="BG9" s="62">
        <v>1</v>
      </c>
      <c r="BH9" s="62">
        <v>1</v>
      </c>
      <c r="BI9" s="62">
        <v>1</v>
      </c>
      <c r="BJ9" s="62">
        <v>1</v>
      </c>
      <c r="BK9" s="62">
        <v>1</v>
      </c>
      <c r="BL9" s="62">
        <v>1</v>
      </c>
      <c r="BM9" s="62">
        <v>1</v>
      </c>
      <c r="BN9" s="62">
        <v>1</v>
      </c>
      <c r="BO9" s="62">
        <v>1</v>
      </c>
      <c r="BP9" s="62">
        <v>0</v>
      </c>
      <c r="BQ9" s="62">
        <v>1</v>
      </c>
      <c r="BR9" s="58"/>
      <c r="BS9" s="58"/>
      <c r="BT9" s="58"/>
      <c r="BU9" s="42"/>
      <c r="BV9" s="42"/>
    </row>
    <row r="10" spans="1:74" ht="24" hidden="1">
      <c r="A10" s="140"/>
      <c r="B10" s="27" t="s">
        <v>79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0</v>
      </c>
      <c r="M10" s="62">
        <v>1</v>
      </c>
      <c r="N10" s="62">
        <v>1</v>
      </c>
      <c r="O10" s="62">
        <v>1</v>
      </c>
      <c r="P10" s="62">
        <v>1</v>
      </c>
      <c r="Q10" s="62">
        <v>1</v>
      </c>
      <c r="R10" s="62">
        <v>1</v>
      </c>
      <c r="S10" s="62">
        <v>1</v>
      </c>
      <c r="T10" s="62">
        <v>1</v>
      </c>
      <c r="U10" s="62">
        <v>1</v>
      </c>
      <c r="V10" s="62">
        <v>1</v>
      </c>
      <c r="W10" s="62">
        <v>1</v>
      </c>
      <c r="X10" s="62">
        <v>1</v>
      </c>
      <c r="Y10" s="62">
        <v>1</v>
      </c>
      <c r="Z10" s="62">
        <v>1</v>
      </c>
      <c r="AA10" s="62">
        <v>1</v>
      </c>
      <c r="AB10" s="62">
        <v>1</v>
      </c>
      <c r="AC10" s="62">
        <v>1</v>
      </c>
      <c r="AD10" s="62">
        <v>1</v>
      </c>
      <c r="AE10" s="62">
        <v>0</v>
      </c>
      <c r="AF10" s="62">
        <v>1</v>
      </c>
      <c r="AG10" s="62">
        <v>1</v>
      </c>
      <c r="AH10" s="62">
        <v>1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1</v>
      </c>
      <c r="AR10" s="62">
        <v>0</v>
      </c>
      <c r="AS10" s="62">
        <v>1</v>
      </c>
      <c r="AT10" s="62">
        <v>0</v>
      </c>
      <c r="AU10" s="62">
        <v>1</v>
      </c>
      <c r="AV10" s="62">
        <v>1</v>
      </c>
      <c r="AW10" s="62">
        <v>1</v>
      </c>
      <c r="AX10" s="62">
        <v>1</v>
      </c>
      <c r="AY10" s="62">
        <v>0</v>
      </c>
      <c r="AZ10" s="62">
        <v>1</v>
      </c>
      <c r="BA10" s="62">
        <v>0</v>
      </c>
      <c r="BB10" s="62">
        <v>1</v>
      </c>
      <c r="BC10" s="62">
        <v>0</v>
      </c>
      <c r="BD10" s="62">
        <v>1</v>
      </c>
      <c r="BE10" s="62">
        <v>1</v>
      </c>
      <c r="BF10" s="62">
        <v>1</v>
      </c>
      <c r="BG10" s="62">
        <v>1</v>
      </c>
      <c r="BH10" s="62">
        <v>0</v>
      </c>
      <c r="BI10" s="62">
        <v>1</v>
      </c>
      <c r="BJ10" s="62">
        <v>1</v>
      </c>
      <c r="BK10" s="62">
        <v>0</v>
      </c>
      <c r="BL10" s="62">
        <v>0</v>
      </c>
      <c r="BM10" s="62">
        <v>1</v>
      </c>
      <c r="BN10" s="62">
        <v>1</v>
      </c>
      <c r="BO10" s="62">
        <v>1</v>
      </c>
      <c r="BP10" s="62">
        <v>0</v>
      </c>
      <c r="BQ10" s="62">
        <v>0</v>
      </c>
      <c r="BR10" s="58"/>
      <c r="BS10" s="58"/>
      <c r="BT10" s="58"/>
      <c r="BU10" s="42"/>
      <c r="BV10" s="42"/>
    </row>
    <row r="11" spans="1:74" ht="48.75" hidden="1" thickBot="1">
      <c r="A11" s="140"/>
      <c r="B11" s="27" t="s">
        <v>80</v>
      </c>
      <c r="C11" s="62">
        <v>1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>
        <v>1</v>
      </c>
      <c r="O11" s="62">
        <v>1</v>
      </c>
      <c r="P11" s="62">
        <v>1</v>
      </c>
      <c r="Q11" s="62">
        <v>1</v>
      </c>
      <c r="R11" s="62">
        <v>1</v>
      </c>
      <c r="S11" s="62">
        <v>1</v>
      </c>
      <c r="T11" s="62">
        <v>1</v>
      </c>
      <c r="U11" s="62">
        <v>1</v>
      </c>
      <c r="V11" s="62">
        <v>1</v>
      </c>
      <c r="W11" s="62">
        <v>1</v>
      </c>
      <c r="X11" s="62">
        <v>1</v>
      </c>
      <c r="Y11" s="62">
        <v>1</v>
      </c>
      <c r="Z11" s="62">
        <v>1</v>
      </c>
      <c r="AA11" s="62">
        <v>1</v>
      </c>
      <c r="AB11" s="62">
        <v>1</v>
      </c>
      <c r="AC11" s="62">
        <v>1</v>
      </c>
      <c r="AD11" s="62">
        <v>1</v>
      </c>
      <c r="AE11" s="62">
        <v>1</v>
      </c>
      <c r="AF11" s="62">
        <v>1</v>
      </c>
      <c r="AG11" s="62">
        <v>1</v>
      </c>
      <c r="AH11" s="62">
        <v>1</v>
      </c>
      <c r="AI11" s="62">
        <v>1</v>
      </c>
      <c r="AJ11" s="62">
        <v>0</v>
      </c>
      <c r="AK11" s="62">
        <v>1</v>
      </c>
      <c r="AL11" s="62">
        <v>1</v>
      </c>
      <c r="AM11" s="62">
        <v>1</v>
      </c>
      <c r="AN11" s="62">
        <v>1</v>
      </c>
      <c r="AO11" s="62">
        <v>1</v>
      </c>
      <c r="AP11" s="62">
        <v>1</v>
      </c>
      <c r="AQ11" s="62">
        <v>1</v>
      </c>
      <c r="AR11" s="62">
        <v>1</v>
      </c>
      <c r="AS11" s="62">
        <v>1</v>
      </c>
      <c r="AT11" s="62">
        <v>1</v>
      </c>
      <c r="AU11" s="62">
        <v>1</v>
      </c>
      <c r="AV11" s="62">
        <v>1</v>
      </c>
      <c r="AW11" s="62">
        <v>1</v>
      </c>
      <c r="AX11" s="62">
        <v>1</v>
      </c>
      <c r="AY11" s="62">
        <v>1</v>
      </c>
      <c r="AZ11" s="62">
        <v>1</v>
      </c>
      <c r="BA11" s="62">
        <v>1</v>
      </c>
      <c r="BB11" s="62">
        <v>1</v>
      </c>
      <c r="BC11" s="62">
        <v>1</v>
      </c>
      <c r="BD11" s="62">
        <v>1</v>
      </c>
      <c r="BE11" s="62">
        <v>1</v>
      </c>
      <c r="BF11" s="62">
        <v>1</v>
      </c>
      <c r="BG11" s="62">
        <v>1</v>
      </c>
      <c r="BH11" s="62">
        <v>1</v>
      </c>
      <c r="BI11" s="62">
        <v>1</v>
      </c>
      <c r="BJ11" s="62">
        <v>1</v>
      </c>
      <c r="BK11" s="62">
        <v>1</v>
      </c>
      <c r="BL11" s="62">
        <v>1</v>
      </c>
      <c r="BM11" s="62">
        <v>1</v>
      </c>
      <c r="BN11" s="62">
        <v>1</v>
      </c>
      <c r="BO11" s="62">
        <v>1</v>
      </c>
      <c r="BP11" s="63" t="s">
        <v>176</v>
      </c>
      <c r="BQ11" s="62">
        <v>1</v>
      </c>
      <c r="BR11" s="58"/>
      <c r="BS11" s="58"/>
      <c r="BT11" s="58"/>
      <c r="BU11" s="42"/>
      <c r="BV11" s="42"/>
    </row>
    <row r="12" spans="1:74" ht="24.75" hidden="1" thickBot="1">
      <c r="A12" s="146" t="s">
        <v>81</v>
      </c>
      <c r="B12" s="49" t="s">
        <v>82</v>
      </c>
      <c r="C12" s="64">
        <f>SUM(C4:C11)</f>
        <v>8</v>
      </c>
      <c r="D12" s="64">
        <f t="shared" ref="D12:BO12" si="0">SUM(D4:D11)</f>
        <v>5</v>
      </c>
      <c r="E12" s="64">
        <f t="shared" si="0"/>
        <v>8</v>
      </c>
      <c r="F12" s="64">
        <f t="shared" si="0"/>
        <v>8</v>
      </c>
      <c r="G12" s="64">
        <f t="shared" si="0"/>
        <v>8</v>
      </c>
      <c r="H12" s="64">
        <f t="shared" si="0"/>
        <v>8</v>
      </c>
      <c r="I12" s="64">
        <f t="shared" si="0"/>
        <v>6</v>
      </c>
      <c r="J12" s="64">
        <f t="shared" si="0"/>
        <v>8</v>
      </c>
      <c r="K12" s="64">
        <f t="shared" si="0"/>
        <v>8</v>
      </c>
      <c r="L12" s="64">
        <f t="shared" si="0"/>
        <v>7</v>
      </c>
      <c r="M12" s="64">
        <f t="shared" si="0"/>
        <v>8</v>
      </c>
      <c r="N12" s="64">
        <f t="shared" si="0"/>
        <v>8</v>
      </c>
      <c r="O12" s="64">
        <f t="shared" si="0"/>
        <v>8</v>
      </c>
      <c r="P12" s="64">
        <f t="shared" si="0"/>
        <v>8</v>
      </c>
      <c r="Q12" s="64">
        <f t="shared" si="0"/>
        <v>8</v>
      </c>
      <c r="R12" s="64">
        <f t="shared" si="0"/>
        <v>8</v>
      </c>
      <c r="S12" s="64">
        <f t="shared" si="0"/>
        <v>8</v>
      </c>
      <c r="T12" s="64">
        <f t="shared" si="0"/>
        <v>5</v>
      </c>
      <c r="U12" s="64">
        <f t="shared" si="0"/>
        <v>8</v>
      </c>
      <c r="V12" s="64">
        <f t="shared" si="0"/>
        <v>8</v>
      </c>
      <c r="W12" s="64">
        <f t="shared" si="0"/>
        <v>8</v>
      </c>
      <c r="X12" s="64">
        <f t="shared" si="0"/>
        <v>7</v>
      </c>
      <c r="Y12" s="64">
        <f t="shared" si="0"/>
        <v>8</v>
      </c>
      <c r="Z12" s="64">
        <f t="shared" si="0"/>
        <v>8</v>
      </c>
      <c r="AA12" s="64">
        <f t="shared" si="0"/>
        <v>8</v>
      </c>
      <c r="AB12" s="64">
        <f t="shared" si="0"/>
        <v>7</v>
      </c>
      <c r="AC12" s="64">
        <f t="shared" si="0"/>
        <v>7</v>
      </c>
      <c r="AD12" s="64">
        <f t="shared" si="0"/>
        <v>8</v>
      </c>
      <c r="AE12" s="64">
        <f t="shared" si="0"/>
        <v>5</v>
      </c>
      <c r="AF12" s="64">
        <f t="shared" si="0"/>
        <v>8</v>
      </c>
      <c r="AG12" s="64">
        <f t="shared" si="0"/>
        <v>7</v>
      </c>
      <c r="AH12" s="64">
        <f t="shared" si="0"/>
        <v>6</v>
      </c>
      <c r="AI12" s="64">
        <f t="shared" si="0"/>
        <v>3</v>
      </c>
      <c r="AJ12" s="64">
        <f t="shared" si="0"/>
        <v>0</v>
      </c>
      <c r="AK12" s="64">
        <f t="shared" si="0"/>
        <v>5</v>
      </c>
      <c r="AL12" s="64">
        <f t="shared" si="0"/>
        <v>5</v>
      </c>
      <c r="AM12" s="64">
        <f t="shared" si="0"/>
        <v>5</v>
      </c>
      <c r="AN12" s="64">
        <f t="shared" si="0"/>
        <v>5</v>
      </c>
      <c r="AO12" s="64">
        <f t="shared" si="0"/>
        <v>3</v>
      </c>
      <c r="AP12" s="64">
        <f t="shared" si="0"/>
        <v>7</v>
      </c>
      <c r="AQ12" s="64">
        <f t="shared" si="0"/>
        <v>7</v>
      </c>
      <c r="AR12" s="64">
        <f t="shared" si="0"/>
        <v>5</v>
      </c>
      <c r="AS12" s="64">
        <f t="shared" si="0"/>
        <v>7</v>
      </c>
      <c r="AT12" s="64">
        <f t="shared" si="0"/>
        <v>7</v>
      </c>
      <c r="AU12" s="64">
        <f t="shared" si="0"/>
        <v>8</v>
      </c>
      <c r="AV12" s="64">
        <f t="shared" si="0"/>
        <v>8</v>
      </c>
      <c r="AW12" s="64">
        <f t="shared" si="0"/>
        <v>8</v>
      </c>
      <c r="AX12" s="64">
        <f t="shared" si="0"/>
        <v>8</v>
      </c>
      <c r="AY12" s="64">
        <f t="shared" si="0"/>
        <v>7</v>
      </c>
      <c r="AZ12" s="64">
        <f t="shared" si="0"/>
        <v>8</v>
      </c>
      <c r="BA12" s="64">
        <f t="shared" si="0"/>
        <v>6</v>
      </c>
      <c r="BB12" s="64">
        <f t="shared" si="0"/>
        <v>8</v>
      </c>
      <c r="BC12" s="64">
        <f t="shared" si="0"/>
        <v>7</v>
      </c>
      <c r="BD12" s="64">
        <f t="shared" si="0"/>
        <v>8</v>
      </c>
      <c r="BE12" s="64">
        <f t="shared" si="0"/>
        <v>8</v>
      </c>
      <c r="BF12" s="64">
        <f t="shared" si="0"/>
        <v>8</v>
      </c>
      <c r="BG12" s="64">
        <f t="shared" si="0"/>
        <v>6</v>
      </c>
      <c r="BH12" s="64">
        <f t="shared" si="0"/>
        <v>7</v>
      </c>
      <c r="BI12" s="64">
        <f t="shared" si="0"/>
        <v>8</v>
      </c>
      <c r="BJ12" s="64">
        <f t="shared" si="0"/>
        <v>8</v>
      </c>
      <c r="BK12" s="64">
        <f t="shared" si="0"/>
        <v>6</v>
      </c>
      <c r="BL12" s="64">
        <f t="shared" si="0"/>
        <v>4</v>
      </c>
      <c r="BM12" s="64">
        <f t="shared" si="0"/>
        <v>5</v>
      </c>
      <c r="BN12" s="64">
        <f t="shared" si="0"/>
        <v>7</v>
      </c>
      <c r="BO12" s="64">
        <f t="shared" si="0"/>
        <v>8</v>
      </c>
      <c r="BP12" s="64">
        <f t="shared" ref="BP12:BQ12" si="1">SUM(BP4:BP11)</f>
        <v>4</v>
      </c>
      <c r="BQ12" s="64">
        <f t="shared" si="1"/>
        <v>3</v>
      </c>
      <c r="BR12" s="58"/>
      <c r="BS12" s="58"/>
      <c r="BT12" s="58"/>
      <c r="BU12" s="42"/>
      <c r="BV12" s="42"/>
    </row>
    <row r="13" spans="1:74" ht="24.75" hidden="1" thickBot="1">
      <c r="A13" s="147"/>
      <c r="B13" s="51" t="s">
        <v>83</v>
      </c>
      <c r="C13" s="64">
        <f>C12*C2</f>
        <v>10</v>
      </c>
      <c r="D13" s="64">
        <f t="shared" ref="D13:BO13" si="2">D12*D2</f>
        <v>6.25</v>
      </c>
      <c r="E13" s="64">
        <f t="shared" si="2"/>
        <v>10</v>
      </c>
      <c r="F13" s="64">
        <f t="shared" si="2"/>
        <v>10</v>
      </c>
      <c r="G13" s="64">
        <f t="shared" si="2"/>
        <v>10</v>
      </c>
      <c r="H13" s="64">
        <f t="shared" si="2"/>
        <v>10</v>
      </c>
      <c r="I13" s="64">
        <f t="shared" si="2"/>
        <v>7.5</v>
      </c>
      <c r="J13" s="64">
        <f t="shared" si="2"/>
        <v>10</v>
      </c>
      <c r="K13" s="64">
        <f t="shared" si="2"/>
        <v>10</v>
      </c>
      <c r="L13" s="64">
        <f t="shared" si="2"/>
        <v>8.75</v>
      </c>
      <c r="M13" s="64">
        <f t="shared" si="2"/>
        <v>10</v>
      </c>
      <c r="N13" s="64">
        <f t="shared" si="2"/>
        <v>10</v>
      </c>
      <c r="O13" s="64">
        <f t="shared" si="2"/>
        <v>10</v>
      </c>
      <c r="P13" s="64">
        <f t="shared" si="2"/>
        <v>10</v>
      </c>
      <c r="Q13" s="64">
        <f t="shared" si="2"/>
        <v>10</v>
      </c>
      <c r="R13" s="64">
        <f t="shared" si="2"/>
        <v>10</v>
      </c>
      <c r="S13" s="64">
        <f t="shared" si="2"/>
        <v>10</v>
      </c>
      <c r="T13" s="64">
        <f t="shared" si="2"/>
        <v>6.25</v>
      </c>
      <c r="U13" s="64">
        <f t="shared" si="2"/>
        <v>10</v>
      </c>
      <c r="V13" s="64">
        <f t="shared" si="2"/>
        <v>10</v>
      </c>
      <c r="W13" s="64">
        <f t="shared" si="2"/>
        <v>10</v>
      </c>
      <c r="X13" s="64">
        <f t="shared" si="2"/>
        <v>8.75</v>
      </c>
      <c r="Y13" s="64">
        <f t="shared" si="2"/>
        <v>10</v>
      </c>
      <c r="Z13" s="64">
        <f t="shared" si="2"/>
        <v>10</v>
      </c>
      <c r="AA13" s="64">
        <f t="shared" si="2"/>
        <v>10</v>
      </c>
      <c r="AB13" s="64">
        <f t="shared" si="2"/>
        <v>8.75</v>
      </c>
      <c r="AC13" s="64">
        <f t="shared" si="2"/>
        <v>8.75</v>
      </c>
      <c r="AD13" s="64">
        <f t="shared" si="2"/>
        <v>10</v>
      </c>
      <c r="AE13" s="64">
        <f t="shared" si="2"/>
        <v>6.25</v>
      </c>
      <c r="AF13" s="64">
        <f t="shared" si="2"/>
        <v>10</v>
      </c>
      <c r="AG13" s="64">
        <f t="shared" si="2"/>
        <v>8.75</v>
      </c>
      <c r="AH13" s="64">
        <f t="shared" si="2"/>
        <v>7.5</v>
      </c>
      <c r="AI13" s="64">
        <f t="shared" si="2"/>
        <v>3.75</v>
      </c>
      <c r="AJ13" s="64">
        <f t="shared" si="2"/>
        <v>0</v>
      </c>
      <c r="AK13" s="64">
        <f t="shared" si="2"/>
        <v>6.25</v>
      </c>
      <c r="AL13" s="64">
        <f t="shared" si="2"/>
        <v>6.25</v>
      </c>
      <c r="AM13" s="64">
        <f t="shared" si="2"/>
        <v>6.25</v>
      </c>
      <c r="AN13" s="64">
        <f t="shared" si="2"/>
        <v>6.25</v>
      </c>
      <c r="AO13" s="64">
        <f t="shared" si="2"/>
        <v>3.75</v>
      </c>
      <c r="AP13" s="64">
        <f t="shared" si="2"/>
        <v>8.75</v>
      </c>
      <c r="AQ13" s="64">
        <f t="shared" si="2"/>
        <v>8.75</v>
      </c>
      <c r="AR13" s="64">
        <f t="shared" si="2"/>
        <v>6.25</v>
      </c>
      <c r="AS13" s="64">
        <f t="shared" si="2"/>
        <v>8.75</v>
      </c>
      <c r="AT13" s="64">
        <f t="shared" si="2"/>
        <v>8.75</v>
      </c>
      <c r="AU13" s="64">
        <f t="shared" si="2"/>
        <v>10</v>
      </c>
      <c r="AV13" s="64">
        <f t="shared" si="2"/>
        <v>10</v>
      </c>
      <c r="AW13" s="64">
        <f t="shared" si="2"/>
        <v>10</v>
      </c>
      <c r="AX13" s="64">
        <f t="shared" si="2"/>
        <v>10</v>
      </c>
      <c r="AY13" s="64">
        <f t="shared" si="2"/>
        <v>8.75</v>
      </c>
      <c r="AZ13" s="64">
        <f t="shared" si="2"/>
        <v>10</v>
      </c>
      <c r="BA13" s="64">
        <f t="shared" si="2"/>
        <v>7.5</v>
      </c>
      <c r="BB13" s="64">
        <f t="shared" si="2"/>
        <v>10</v>
      </c>
      <c r="BC13" s="64">
        <f t="shared" si="2"/>
        <v>8.75</v>
      </c>
      <c r="BD13" s="64">
        <f t="shared" si="2"/>
        <v>10</v>
      </c>
      <c r="BE13" s="64">
        <f t="shared" si="2"/>
        <v>10</v>
      </c>
      <c r="BF13" s="64">
        <f t="shared" si="2"/>
        <v>10</v>
      </c>
      <c r="BG13" s="64">
        <f t="shared" si="2"/>
        <v>7.5</v>
      </c>
      <c r="BH13" s="64">
        <f t="shared" si="2"/>
        <v>8.75</v>
      </c>
      <c r="BI13" s="64">
        <f t="shared" si="2"/>
        <v>10</v>
      </c>
      <c r="BJ13" s="64">
        <f t="shared" si="2"/>
        <v>10</v>
      </c>
      <c r="BK13" s="64">
        <f t="shared" si="2"/>
        <v>7.5</v>
      </c>
      <c r="BL13" s="64">
        <f t="shared" si="2"/>
        <v>5</v>
      </c>
      <c r="BM13" s="64">
        <f t="shared" si="2"/>
        <v>6.25</v>
      </c>
      <c r="BN13" s="64">
        <f t="shared" si="2"/>
        <v>8.75</v>
      </c>
      <c r="BO13" s="64">
        <f t="shared" si="2"/>
        <v>10</v>
      </c>
      <c r="BP13" s="64">
        <f t="shared" ref="BP13:BQ13" si="3">BP12*BP2</f>
        <v>5.68</v>
      </c>
      <c r="BQ13" s="64">
        <f t="shared" si="3"/>
        <v>3.75</v>
      </c>
      <c r="BR13" s="58"/>
      <c r="BS13" s="58"/>
      <c r="BT13" s="58"/>
      <c r="BU13" s="42"/>
      <c r="BV13" s="42"/>
    </row>
    <row r="14" spans="1:74" ht="24.75" hidden="1" thickBot="1">
      <c r="A14" s="41"/>
      <c r="B14" s="52"/>
      <c r="C14" s="65">
        <v>2</v>
      </c>
      <c r="D14" s="65">
        <v>2</v>
      </c>
      <c r="E14" s="65">
        <v>2</v>
      </c>
      <c r="F14" s="65">
        <v>2</v>
      </c>
      <c r="G14" s="65">
        <v>2</v>
      </c>
      <c r="H14" s="65">
        <v>2</v>
      </c>
      <c r="I14" s="65">
        <v>2</v>
      </c>
      <c r="J14" s="65">
        <v>2</v>
      </c>
      <c r="K14" s="65">
        <v>2</v>
      </c>
      <c r="L14" s="65">
        <v>2</v>
      </c>
      <c r="M14" s="65">
        <v>2</v>
      </c>
      <c r="N14" s="65">
        <v>2</v>
      </c>
      <c r="O14" s="65">
        <v>2</v>
      </c>
      <c r="P14" s="65">
        <v>2</v>
      </c>
      <c r="Q14" s="65">
        <v>2</v>
      </c>
      <c r="R14" s="65">
        <v>2</v>
      </c>
      <c r="S14" s="65">
        <v>2</v>
      </c>
      <c r="T14" s="65">
        <v>2</v>
      </c>
      <c r="U14" s="65">
        <v>2</v>
      </c>
      <c r="V14" s="65">
        <v>2</v>
      </c>
      <c r="W14" s="65">
        <v>2</v>
      </c>
      <c r="X14" s="65">
        <v>2</v>
      </c>
      <c r="Y14" s="65">
        <v>2</v>
      </c>
      <c r="Z14" s="65">
        <v>2</v>
      </c>
      <c r="AA14" s="65"/>
      <c r="AB14" s="65">
        <v>2</v>
      </c>
      <c r="AC14" s="65">
        <v>2</v>
      </c>
      <c r="AD14" s="65">
        <v>2</v>
      </c>
      <c r="AE14" s="65">
        <v>2</v>
      </c>
      <c r="AF14" s="65">
        <v>2</v>
      </c>
      <c r="AG14" s="65">
        <v>2</v>
      </c>
      <c r="AH14" s="65">
        <v>2</v>
      </c>
      <c r="AI14" s="65">
        <v>2</v>
      </c>
      <c r="AJ14" s="65">
        <v>2</v>
      </c>
      <c r="AK14" s="65">
        <v>2</v>
      </c>
      <c r="AL14" s="65">
        <v>2</v>
      </c>
      <c r="AM14" s="65">
        <v>2</v>
      </c>
      <c r="AN14" s="65">
        <v>2</v>
      </c>
      <c r="AO14" s="65">
        <v>2</v>
      </c>
      <c r="AP14" s="65">
        <v>2</v>
      </c>
      <c r="AQ14" s="65">
        <v>2</v>
      </c>
      <c r="AR14" s="65">
        <v>2</v>
      </c>
      <c r="AS14" s="65">
        <v>2</v>
      </c>
      <c r="AT14" s="65">
        <v>2</v>
      </c>
      <c r="AU14" s="65">
        <v>2</v>
      </c>
      <c r="AV14" s="65">
        <v>2</v>
      </c>
      <c r="AW14" s="65">
        <v>2</v>
      </c>
      <c r="AX14" s="65">
        <v>2</v>
      </c>
      <c r="AY14" s="65">
        <v>2</v>
      </c>
      <c r="AZ14" s="65">
        <v>2</v>
      </c>
      <c r="BA14" s="65">
        <v>2</v>
      </c>
      <c r="BB14" s="65">
        <v>2</v>
      </c>
      <c r="BC14" s="65">
        <v>2</v>
      </c>
      <c r="BD14" s="65">
        <v>2</v>
      </c>
      <c r="BE14" s="65">
        <v>2</v>
      </c>
      <c r="BF14" s="65">
        <v>2</v>
      </c>
      <c r="BG14" s="65">
        <v>2</v>
      </c>
      <c r="BH14" s="65">
        <v>2</v>
      </c>
      <c r="BI14" s="65">
        <v>2</v>
      </c>
      <c r="BJ14" s="65">
        <v>2</v>
      </c>
      <c r="BK14" s="65">
        <v>2</v>
      </c>
      <c r="BL14" s="65">
        <v>2</v>
      </c>
      <c r="BM14" s="65">
        <v>2</v>
      </c>
      <c r="BN14" s="65">
        <v>2</v>
      </c>
      <c r="BO14" s="65">
        <v>2</v>
      </c>
      <c r="BP14" s="65">
        <v>2</v>
      </c>
      <c r="BQ14" s="65">
        <v>2</v>
      </c>
      <c r="BR14" s="58"/>
      <c r="BS14" s="58"/>
      <c r="BT14" s="58"/>
      <c r="BU14" s="42"/>
      <c r="BV14" s="42"/>
    </row>
    <row r="15" spans="1:74" ht="24" hidden="1">
      <c r="A15" s="141" t="s">
        <v>84</v>
      </c>
      <c r="B15" s="27" t="s">
        <v>85</v>
      </c>
      <c r="C15" s="65">
        <v>1</v>
      </c>
      <c r="D15" s="65">
        <v>1</v>
      </c>
      <c r="E15" s="65">
        <v>1</v>
      </c>
      <c r="F15" s="65">
        <v>1</v>
      </c>
      <c r="G15" s="65">
        <v>1</v>
      </c>
      <c r="H15" s="65">
        <v>0</v>
      </c>
      <c r="I15" s="65">
        <v>1</v>
      </c>
      <c r="J15" s="65">
        <v>1</v>
      </c>
      <c r="K15" s="65">
        <v>1</v>
      </c>
      <c r="L15" s="65">
        <v>0</v>
      </c>
      <c r="M15" s="65">
        <v>1</v>
      </c>
      <c r="N15" s="65">
        <v>1</v>
      </c>
      <c r="O15" s="65">
        <v>1</v>
      </c>
      <c r="P15" s="65">
        <v>1</v>
      </c>
      <c r="Q15" s="65">
        <v>1</v>
      </c>
      <c r="R15" s="65">
        <v>1</v>
      </c>
      <c r="S15" s="65">
        <v>0</v>
      </c>
      <c r="T15" s="65">
        <v>1</v>
      </c>
      <c r="U15" s="65">
        <v>1</v>
      </c>
      <c r="V15" s="65">
        <v>1</v>
      </c>
      <c r="W15" s="65">
        <v>1</v>
      </c>
      <c r="X15" s="65">
        <v>1</v>
      </c>
      <c r="Y15" s="65">
        <v>1</v>
      </c>
      <c r="Z15" s="65">
        <v>1</v>
      </c>
      <c r="AA15" s="63" t="s">
        <v>176</v>
      </c>
      <c r="AB15" s="65">
        <v>1</v>
      </c>
      <c r="AC15" s="65">
        <v>1</v>
      </c>
      <c r="AD15" s="65">
        <v>1</v>
      </c>
      <c r="AE15" s="65">
        <v>1</v>
      </c>
      <c r="AF15" s="65">
        <v>1</v>
      </c>
      <c r="AG15" s="65">
        <v>1</v>
      </c>
      <c r="AH15" s="65">
        <v>1</v>
      </c>
      <c r="AI15" s="65">
        <v>1</v>
      </c>
      <c r="AJ15" s="65">
        <v>1</v>
      </c>
      <c r="AK15" s="65">
        <v>1</v>
      </c>
      <c r="AL15" s="65">
        <v>1</v>
      </c>
      <c r="AM15" s="65">
        <v>1</v>
      </c>
      <c r="AN15" s="65">
        <v>1</v>
      </c>
      <c r="AO15" s="65">
        <v>1</v>
      </c>
      <c r="AP15" s="65">
        <v>1</v>
      </c>
      <c r="AQ15" s="65">
        <v>1</v>
      </c>
      <c r="AR15" s="65">
        <v>1</v>
      </c>
      <c r="AS15" s="65">
        <v>1</v>
      </c>
      <c r="AT15" s="65">
        <v>1</v>
      </c>
      <c r="AU15" s="65">
        <v>1</v>
      </c>
      <c r="AV15" s="65">
        <v>1</v>
      </c>
      <c r="AW15" s="65">
        <v>1</v>
      </c>
      <c r="AX15" s="65">
        <v>1</v>
      </c>
      <c r="AY15" s="65">
        <v>1</v>
      </c>
      <c r="AZ15" s="65">
        <v>1</v>
      </c>
      <c r="BA15" s="65">
        <v>1</v>
      </c>
      <c r="BB15" s="65">
        <v>1</v>
      </c>
      <c r="BC15" s="65">
        <v>1</v>
      </c>
      <c r="BD15" s="65">
        <v>1</v>
      </c>
      <c r="BE15" s="65">
        <v>1</v>
      </c>
      <c r="BF15" s="65">
        <v>1</v>
      </c>
      <c r="BG15" s="65">
        <v>1</v>
      </c>
      <c r="BH15" s="65">
        <v>1</v>
      </c>
      <c r="BI15" s="65">
        <v>1</v>
      </c>
      <c r="BJ15" s="65">
        <v>1</v>
      </c>
      <c r="BK15" s="65">
        <v>1</v>
      </c>
      <c r="BL15" s="65">
        <v>1</v>
      </c>
      <c r="BM15" s="65">
        <v>1</v>
      </c>
      <c r="BN15" s="65">
        <v>1</v>
      </c>
      <c r="BO15" s="65">
        <v>1</v>
      </c>
      <c r="BP15" s="65">
        <v>1</v>
      </c>
      <c r="BQ15" s="65">
        <v>1</v>
      </c>
      <c r="BR15" s="58"/>
      <c r="BS15" s="58"/>
      <c r="BT15" s="58"/>
      <c r="BU15" s="42"/>
      <c r="BV15" s="42"/>
    </row>
    <row r="16" spans="1:74" ht="24" hidden="1">
      <c r="A16" s="142"/>
      <c r="B16" s="27" t="s">
        <v>86</v>
      </c>
      <c r="C16" s="65">
        <v>1</v>
      </c>
      <c r="D16" s="65">
        <v>0</v>
      </c>
      <c r="E16" s="65">
        <v>1</v>
      </c>
      <c r="F16" s="65">
        <v>1</v>
      </c>
      <c r="G16" s="65">
        <v>1</v>
      </c>
      <c r="H16" s="65">
        <v>1</v>
      </c>
      <c r="I16" s="65">
        <v>1</v>
      </c>
      <c r="J16" s="65">
        <v>1</v>
      </c>
      <c r="K16" s="65">
        <v>1</v>
      </c>
      <c r="L16" s="65">
        <v>0</v>
      </c>
      <c r="M16" s="65">
        <v>1</v>
      </c>
      <c r="N16" s="65">
        <v>1</v>
      </c>
      <c r="O16" s="65">
        <v>1</v>
      </c>
      <c r="P16" s="65">
        <v>1</v>
      </c>
      <c r="Q16" s="65">
        <v>1</v>
      </c>
      <c r="R16" s="65">
        <v>1</v>
      </c>
      <c r="S16" s="65">
        <v>1</v>
      </c>
      <c r="T16" s="65">
        <v>0</v>
      </c>
      <c r="U16" s="65">
        <v>1</v>
      </c>
      <c r="V16" s="65">
        <v>1</v>
      </c>
      <c r="W16" s="65">
        <v>0</v>
      </c>
      <c r="X16" s="65">
        <v>1</v>
      </c>
      <c r="Y16" s="65">
        <v>1</v>
      </c>
      <c r="Z16" s="65">
        <v>1</v>
      </c>
      <c r="AA16" s="63" t="s">
        <v>176</v>
      </c>
      <c r="AB16" s="65">
        <v>1</v>
      </c>
      <c r="AC16" s="65">
        <v>0</v>
      </c>
      <c r="AD16" s="65">
        <v>1</v>
      </c>
      <c r="AE16" s="65">
        <v>1</v>
      </c>
      <c r="AF16" s="65">
        <v>1</v>
      </c>
      <c r="AG16" s="65">
        <v>1</v>
      </c>
      <c r="AH16" s="65">
        <v>1</v>
      </c>
      <c r="AI16" s="65">
        <v>1</v>
      </c>
      <c r="AJ16" s="65">
        <v>1</v>
      </c>
      <c r="AK16" s="65">
        <v>1</v>
      </c>
      <c r="AL16" s="65">
        <v>1</v>
      </c>
      <c r="AM16" s="65">
        <v>1</v>
      </c>
      <c r="AN16" s="65">
        <v>1</v>
      </c>
      <c r="AO16" s="65">
        <v>1</v>
      </c>
      <c r="AP16" s="65">
        <v>1</v>
      </c>
      <c r="AQ16" s="65">
        <v>1</v>
      </c>
      <c r="AR16" s="65">
        <v>1</v>
      </c>
      <c r="AS16" s="65">
        <v>1</v>
      </c>
      <c r="AT16" s="65">
        <v>1</v>
      </c>
      <c r="AU16" s="65">
        <v>1</v>
      </c>
      <c r="AV16" s="65">
        <v>1</v>
      </c>
      <c r="AW16" s="65">
        <v>1</v>
      </c>
      <c r="AX16" s="65">
        <v>1</v>
      </c>
      <c r="AY16" s="65">
        <v>1</v>
      </c>
      <c r="AZ16" s="65">
        <v>1</v>
      </c>
      <c r="BA16" s="65">
        <v>1</v>
      </c>
      <c r="BB16" s="65">
        <v>1</v>
      </c>
      <c r="BC16" s="65">
        <v>1</v>
      </c>
      <c r="BD16" s="65">
        <v>1</v>
      </c>
      <c r="BE16" s="65">
        <v>1</v>
      </c>
      <c r="BF16" s="65">
        <v>1</v>
      </c>
      <c r="BG16" s="65">
        <v>1</v>
      </c>
      <c r="BH16" s="65">
        <v>1</v>
      </c>
      <c r="BI16" s="65">
        <v>1</v>
      </c>
      <c r="BJ16" s="65">
        <v>1</v>
      </c>
      <c r="BK16" s="65">
        <v>1</v>
      </c>
      <c r="BL16" s="65">
        <v>1</v>
      </c>
      <c r="BM16" s="65">
        <v>0</v>
      </c>
      <c r="BN16" s="65">
        <v>1</v>
      </c>
      <c r="BO16" s="65">
        <v>1</v>
      </c>
      <c r="BP16" s="65">
        <v>1</v>
      </c>
      <c r="BQ16" s="65">
        <v>1</v>
      </c>
      <c r="BR16" s="58"/>
      <c r="BS16" s="58"/>
      <c r="BT16" s="58"/>
      <c r="BU16" s="42"/>
      <c r="BV16" s="42"/>
    </row>
    <row r="17" spans="1:74" ht="24" hidden="1">
      <c r="A17" s="142"/>
      <c r="B17" s="27" t="s">
        <v>87</v>
      </c>
      <c r="C17" s="65">
        <v>1</v>
      </c>
      <c r="D17" s="65">
        <v>0</v>
      </c>
      <c r="E17" s="65">
        <v>1</v>
      </c>
      <c r="F17" s="65">
        <v>1</v>
      </c>
      <c r="G17" s="65">
        <v>1</v>
      </c>
      <c r="H17" s="65">
        <v>1</v>
      </c>
      <c r="I17" s="65">
        <v>1</v>
      </c>
      <c r="J17" s="65">
        <v>1</v>
      </c>
      <c r="K17" s="65">
        <v>1</v>
      </c>
      <c r="L17" s="65">
        <v>1</v>
      </c>
      <c r="M17" s="65">
        <v>1</v>
      </c>
      <c r="N17" s="65">
        <v>1</v>
      </c>
      <c r="O17" s="65">
        <v>1</v>
      </c>
      <c r="P17" s="65">
        <v>1</v>
      </c>
      <c r="Q17" s="65">
        <v>1</v>
      </c>
      <c r="R17" s="65">
        <v>1</v>
      </c>
      <c r="S17" s="65">
        <v>1</v>
      </c>
      <c r="T17" s="65">
        <v>1</v>
      </c>
      <c r="U17" s="65">
        <v>1</v>
      </c>
      <c r="V17" s="65">
        <v>1</v>
      </c>
      <c r="W17" s="65">
        <v>1</v>
      </c>
      <c r="X17" s="65">
        <v>1</v>
      </c>
      <c r="Y17" s="65">
        <v>1</v>
      </c>
      <c r="Z17" s="65">
        <v>1</v>
      </c>
      <c r="AA17" s="63" t="s">
        <v>176</v>
      </c>
      <c r="AB17" s="65">
        <v>1</v>
      </c>
      <c r="AC17" s="65">
        <v>1</v>
      </c>
      <c r="AD17" s="65">
        <v>1</v>
      </c>
      <c r="AE17" s="65">
        <v>1</v>
      </c>
      <c r="AF17" s="65">
        <v>1</v>
      </c>
      <c r="AG17" s="65">
        <v>1</v>
      </c>
      <c r="AH17" s="65">
        <v>1</v>
      </c>
      <c r="AI17" s="65">
        <v>0</v>
      </c>
      <c r="AJ17" s="65">
        <v>1</v>
      </c>
      <c r="AK17" s="65">
        <v>1</v>
      </c>
      <c r="AL17" s="65">
        <v>1</v>
      </c>
      <c r="AM17" s="65">
        <v>1</v>
      </c>
      <c r="AN17" s="65">
        <v>1</v>
      </c>
      <c r="AO17" s="65">
        <v>1</v>
      </c>
      <c r="AP17" s="65">
        <v>1</v>
      </c>
      <c r="AQ17" s="65">
        <v>1</v>
      </c>
      <c r="AR17" s="65">
        <v>1</v>
      </c>
      <c r="AS17" s="65">
        <v>1</v>
      </c>
      <c r="AT17" s="65">
        <v>1</v>
      </c>
      <c r="AU17" s="65">
        <v>1</v>
      </c>
      <c r="AV17" s="65">
        <v>1</v>
      </c>
      <c r="AW17" s="65">
        <v>1</v>
      </c>
      <c r="AX17" s="65">
        <v>1</v>
      </c>
      <c r="AY17" s="65">
        <v>1</v>
      </c>
      <c r="AZ17" s="65">
        <v>1</v>
      </c>
      <c r="BA17" s="65">
        <v>1</v>
      </c>
      <c r="BB17" s="65">
        <v>1</v>
      </c>
      <c r="BC17" s="65">
        <v>1</v>
      </c>
      <c r="BD17" s="65">
        <v>1</v>
      </c>
      <c r="BE17" s="65">
        <v>1</v>
      </c>
      <c r="BF17" s="65">
        <v>1</v>
      </c>
      <c r="BG17" s="65">
        <v>1</v>
      </c>
      <c r="BH17" s="65">
        <v>0</v>
      </c>
      <c r="BI17" s="65">
        <v>1</v>
      </c>
      <c r="BJ17" s="65">
        <v>1</v>
      </c>
      <c r="BK17" s="65">
        <v>1</v>
      </c>
      <c r="BL17" s="65">
        <v>0</v>
      </c>
      <c r="BM17" s="65">
        <v>1</v>
      </c>
      <c r="BN17" s="65">
        <v>0</v>
      </c>
      <c r="BO17" s="65">
        <v>1</v>
      </c>
      <c r="BP17" s="65">
        <v>1</v>
      </c>
      <c r="BQ17" s="65">
        <v>1</v>
      </c>
      <c r="BR17" s="58"/>
      <c r="BS17" s="58"/>
      <c r="BT17" s="58"/>
      <c r="BU17" s="42"/>
      <c r="BV17" s="42"/>
    </row>
    <row r="18" spans="1:74" ht="24" hidden="1">
      <c r="A18" s="142"/>
      <c r="B18" s="27" t="s">
        <v>88</v>
      </c>
      <c r="C18" s="65">
        <v>1</v>
      </c>
      <c r="D18" s="65">
        <v>1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1</v>
      </c>
      <c r="U18" s="65">
        <v>1</v>
      </c>
      <c r="V18" s="65">
        <v>1</v>
      </c>
      <c r="W18" s="65">
        <v>1</v>
      </c>
      <c r="X18" s="65">
        <v>1</v>
      </c>
      <c r="Y18" s="65">
        <v>1</v>
      </c>
      <c r="Z18" s="65">
        <v>1</v>
      </c>
      <c r="AA18" s="63" t="s">
        <v>176</v>
      </c>
      <c r="AB18" s="65">
        <v>1</v>
      </c>
      <c r="AC18" s="65">
        <v>1</v>
      </c>
      <c r="AD18" s="65">
        <v>1</v>
      </c>
      <c r="AE18" s="65">
        <v>1</v>
      </c>
      <c r="AF18" s="65">
        <v>1</v>
      </c>
      <c r="AG18" s="65">
        <v>1</v>
      </c>
      <c r="AH18" s="65">
        <v>1</v>
      </c>
      <c r="AI18" s="65">
        <v>1</v>
      </c>
      <c r="AJ18" s="65">
        <v>1</v>
      </c>
      <c r="AK18" s="65">
        <v>1</v>
      </c>
      <c r="AL18" s="65">
        <v>1</v>
      </c>
      <c r="AM18" s="65">
        <v>1</v>
      </c>
      <c r="AN18" s="65">
        <v>1</v>
      </c>
      <c r="AO18" s="65">
        <v>1</v>
      </c>
      <c r="AP18" s="65">
        <v>1</v>
      </c>
      <c r="AQ18" s="65">
        <v>1</v>
      </c>
      <c r="AR18" s="65">
        <v>1</v>
      </c>
      <c r="AS18" s="65">
        <v>1</v>
      </c>
      <c r="AT18" s="65">
        <v>1</v>
      </c>
      <c r="AU18" s="65">
        <v>1</v>
      </c>
      <c r="AV18" s="65">
        <v>1</v>
      </c>
      <c r="AW18" s="65">
        <v>1</v>
      </c>
      <c r="AX18" s="65">
        <v>1</v>
      </c>
      <c r="AY18" s="65">
        <v>1</v>
      </c>
      <c r="AZ18" s="65">
        <v>1</v>
      </c>
      <c r="BA18" s="65">
        <v>1</v>
      </c>
      <c r="BB18" s="65">
        <v>1</v>
      </c>
      <c r="BC18" s="65">
        <v>1</v>
      </c>
      <c r="BD18" s="65">
        <v>1</v>
      </c>
      <c r="BE18" s="65">
        <v>1</v>
      </c>
      <c r="BF18" s="65">
        <v>1</v>
      </c>
      <c r="BG18" s="65">
        <v>1</v>
      </c>
      <c r="BH18" s="65">
        <v>1</v>
      </c>
      <c r="BI18" s="65">
        <v>1</v>
      </c>
      <c r="BJ18" s="65">
        <v>1</v>
      </c>
      <c r="BK18" s="65">
        <v>1</v>
      </c>
      <c r="BL18" s="65">
        <v>1</v>
      </c>
      <c r="BM18" s="65">
        <v>1</v>
      </c>
      <c r="BN18" s="65">
        <v>0</v>
      </c>
      <c r="BO18" s="65">
        <v>1</v>
      </c>
      <c r="BP18" s="65">
        <v>1</v>
      </c>
      <c r="BQ18" s="65">
        <v>1</v>
      </c>
      <c r="BR18" s="58"/>
      <c r="BS18" s="58"/>
      <c r="BT18" s="58"/>
      <c r="BU18" s="42"/>
      <c r="BV18" s="42"/>
    </row>
    <row r="19" spans="1:74" ht="24.75" hidden="1" thickBot="1">
      <c r="A19" s="142"/>
      <c r="B19" s="42" t="s">
        <v>175</v>
      </c>
      <c r="C19" s="65">
        <v>1</v>
      </c>
      <c r="D19" s="65">
        <v>1</v>
      </c>
      <c r="E19" s="65">
        <v>1</v>
      </c>
      <c r="F19" s="65">
        <v>1</v>
      </c>
      <c r="G19" s="65">
        <v>1</v>
      </c>
      <c r="H19" s="65">
        <v>1</v>
      </c>
      <c r="I19" s="65">
        <v>1</v>
      </c>
      <c r="J19" s="65">
        <v>0</v>
      </c>
      <c r="K19" s="65">
        <v>1</v>
      </c>
      <c r="L19" s="65">
        <v>1</v>
      </c>
      <c r="M19" s="65">
        <v>1</v>
      </c>
      <c r="N19" s="65">
        <v>1</v>
      </c>
      <c r="O19" s="65">
        <v>1</v>
      </c>
      <c r="P19" s="65">
        <v>1</v>
      </c>
      <c r="Q19" s="65">
        <v>1</v>
      </c>
      <c r="R19" s="65">
        <v>1</v>
      </c>
      <c r="S19" s="65">
        <v>1</v>
      </c>
      <c r="T19" s="65">
        <v>0</v>
      </c>
      <c r="U19" s="65">
        <v>1</v>
      </c>
      <c r="V19" s="65">
        <v>1</v>
      </c>
      <c r="W19" s="65">
        <v>1</v>
      </c>
      <c r="X19" s="65">
        <v>1</v>
      </c>
      <c r="Y19" s="65">
        <v>1</v>
      </c>
      <c r="Z19" s="65">
        <v>1</v>
      </c>
      <c r="AA19" s="63" t="s">
        <v>176</v>
      </c>
      <c r="AB19" s="65">
        <v>1</v>
      </c>
      <c r="AC19" s="65">
        <v>1</v>
      </c>
      <c r="AD19" s="65">
        <v>1</v>
      </c>
      <c r="AE19" s="65">
        <v>1</v>
      </c>
      <c r="AF19" s="65">
        <v>1</v>
      </c>
      <c r="AG19" s="65">
        <v>0</v>
      </c>
      <c r="AH19" s="65">
        <v>0</v>
      </c>
      <c r="AI19" s="65">
        <v>1</v>
      </c>
      <c r="AJ19" s="65">
        <v>1</v>
      </c>
      <c r="AK19" s="65">
        <v>1</v>
      </c>
      <c r="AL19" s="65">
        <v>0</v>
      </c>
      <c r="AM19" s="65">
        <v>1</v>
      </c>
      <c r="AN19" s="65">
        <v>1</v>
      </c>
      <c r="AO19" s="65">
        <v>1</v>
      </c>
      <c r="AP19" s="65">
        <v>1</v>
      </c>
      <c r="AQ19" s="65">
        <v>1</v>
      </c>
      <c r="AR19" s="65">
        <v>0</v>
      </c>
      <c r="AS19" s="65">
        <v>1</v>
      </c>
      <c r="AT19" s="65">
        <v>1</v>
      </c>
      <c r="AU19" s="65">
        <v>0</v>
      </c>
      <c r="AV19" s="65">
        <v>0</v>
      </c>
      <c r="AW19" s="65">
        <v>1</v>
      </c>
      <c r="AX19" s="65">
        <v>1</v>
      </c>
      <c r="AY19" s="65">
        <v>1</v>
      </c>
      <c r="AZ19" s="65">
        <v>1</v>
      </c>
      <c r="BA19" s="65">
        <v>0</v>
      </c>
      <c r="BB19" s="65">
        <v>0</v>
      </c>
      <c r="BC19" s="65">
        <v>1</v>
      </c>
      <c r="BD19" s="65">
        <v>1</v>
      </c>
      <c r="BE19" s="65">
        <v>1</v>
      </c>
      <c r="BF19" s="65">
        <v>1</v>
      </c>
      <c r="BG19" s="65">
        <v>1</v>
      </c>
      <c r="BH19" s="65">
        <v>0</v>
      </c>
      <c r="BI19" s="65">
        <v>1</v>
      </c>
      <c r="BJ19" s="65">
        <v>1</v>
      </c>
      <c r="BK19" s="65">
        <v>1</v>
      </c>
      <c r="BL19" s="65">
        <v>1</v>
      </c>
      <c r="BM19" s="65">
        <v>1</v>
      </c>
      <c r="BN19" s="65">
        <v>1</v>
      </c>
      <c r="BO19" s="65">
        <v>1</v>
      </c>
      <c r="BP19" s="65">
        <v>1</v>
      </c>
      <c r="BQ19" s="65">
        <v>1</v>
      </c>
      <c r="BR19" s="58"/>
      <c r="BS19" s="58"/>
      <c r="BT19" s="58"/>
      <c r="BU19" s="42"/>
      <c r="BV19" s="42"/>
    </row>
    <row r="20" spans="1:74" ht="24.75" hidden="1" thickBot="1">
      <c r="A20" s="146" t="s">
        <v>81</v>
      </c>
      <c r="B20" s="49" t="s">
        <v>82</v>
      </c>
      <c r="C20" s="64">
        <f>SUM(C15:C19)</f>
        <v>5</v>
      </c>
      <c r="D20" s="64">
        <f t="shared" ref="D20:BO20" si="4">SUM(D15:D19)</f>
        <v>3</v>
      </c>
      <c r="E20" s="64">
        <f t="shared" si="4"/>
        <v>5</v>
      </c>
      <c r="F20" s="64">
        <f t="shared" si="4"/>
        <v>5</v>
      </c>
      <c r="G20" s="64">
        <f t="shared" si="4"/>
        <v>5</v>
      </c>
      <c r="H20" s="64">
        <f t="shared" si="4"/>
        <v>4</v>
      </c>
      <c r="I20" s="64">
        <f t="shared" si="4"/>
        <v>5</v>
      </c>
      <c r="J20" s="64">
        <f t="shared" si="4"/>
        <v>4</v>
      </c>
      <c r="K20" s="64">
        <f t="shared" si="4"/>
        <v>5</v>
      </c>
      <c r="L20" s="64">
        <f t="shared" si="4"/>
        <v>3</v>
      </c>
      <c r="M20" s="64">
        <f t="shared" si="4"/>
        <v>5</v>
      </c>
      <c r="N20" s="64">
        <f t="shared" si="4"/>
        <v>5</v>
      </c>
      <c r="O20" s="64">
        <f t="shared" si="4"/>
        <v>5</v>
      </c>
      <c r="P20" s="64">
        <f t="shared" si="4"/>
        <v>5</v>
      </c>
      <c r="Q20" s="64">
        <f t="shared" si="4"/>
        <v>5</v>
      </c>
      <c r="R20" s="64">
        <f t="shared" si="4"/>
        <v>5</v>
      </c>
      <c r="S20" s="64">
        <f t="shared" si="4"/>
        <v>4</v>
      </c>
      <c r="T20" s="64">
        <f t="shared" si="4"/>
        <v>3</v>
      </c>
      <c r="U20" s="64">
        <f t="shared" si="4"/>
        <v>5</v>
      </c>
      <c r="V20" s="64">
        <f t="shared" si="4"/>
        <v>5</v>
      </c>
      <c r="W20" s="64">
        <f t="shared" si="4"/>
        <v>4</v>
      </c>
      <c r="X20" s="64">
        <f t="shared" si="4"/>
        <v>5</v>
      </c>
      <c r="Y20" s="64">
        <f t="shared" si="4"/>
        <v>5</v>
      </c>
      <c r="Z20" s="64">
        <f t="shared" si="4"/>
        <v>5</v>
      </c>
      <c r="AA20" s="76">
        <v>0</v>
      </c>
      <c r="AB20" s="64">
        <f t="shared" si="4"/>
        <v>5</v>
      </c>
      <c r="AC20" s="64">
        <f t="shared" si="4"/>
        <v>4</v>
      </c>
      <c r="AD20" s="64">
        <f t="shared" si="4"/>
        <v>5</v>
      </c>
      <c r="AE20" s="64">
        <f t="shared" si="4"/>
        <v>5</v>
      </c>
      <c r="AF20" s="64">
        <f t="shared" si="4"/>
        <v>5</v>
      </c>
      <c r="AG20" s="64">
        <f t="shared" si="4"/>
        <v>4</v>
      </c>
      <c r="AH20" s="64">
        <f t="shared" si="4"/>
        <v>4</v>
      </c>
      <c r="AI20" s="64">
        <f t="shared" si="4"/>
        <v>4</v>
      </c>
      <c r="AJ20" s="64">
        <f t="shared" si="4"/>
        <v>5</v>
      </c>
      <c r="AK20" s="64">
        <f t="shared" si="4"/>
        <v>5</v>
      </c>
      <c r="AL20" s="64">
        <f t="shared" si="4"/>
        <v>4</v>
      </c>
      <c r="AM20" s="64">
        <f t="shared" si="4"/>
        <v>5</v>
      </c>
      <c r="AN20" s="64">
        <f t="shared" si="4"/>
        <v>5</v>
      </c>
      <c r="AO20" s="64">
        <f t="shared" si="4"/>
        <v>5</v>
      </c>
      <c r="AP20" s="64">
        <f t="shared" si="4"/>
        <v>5</v>
      </c>
      <c r="AQ20" s="64">
        <f t="shared" si="4"/>
        <v>5</v>
      </c>
      <c r="AR20" s="64">
        <f t="shared" si="4"/>
        <v>4</v>
      </c>
      <c r="AS20" s="64">
        <f t="shared" si="4"/>
        <v>5</v>
      </c>
      <c r="AT20" s="64">
        <f t="shared" si="4"/>
        <v>5</v>
      </c>
      <c r="AU20" s="64">
        <f t="shared" si="4"/>
        <v>4</v>
      </c>
      <c r="AV20" s="64">
        <f t="shared" si="4"/>
        <v>4</v>
      </c>
      <c r="AW20" s="64">
        <f t="shared" si="4"/>
        <v>5</v>
      </c>
      <c r="AX20" s="64">
        <f t="shared" si="4"/>
        <v>5</v>
      </c>
      <c r="AY20" s="64">
        <f t="shared" si="4"/>
        <v>5</v>
      </c>
      <c r="AZ20" s="64">
        <f t="shared" si="4"/>
        <v>5</v>
      </c>
      <c r="BA20" s="64">
        <f t="shared" si="4"/>
        <v>4</v>
      </c>
      <c r="BB20" s="64">
        <f t="shared" si="4"/>
        <v>4</v>
      </c>
      <c r="BC20" s="64">
        <f t="shared" si="4"/>
        <v>5</v>
      </c>
      <c r="BD20" s="64">
        <f t="shared" si="4"/>
        <v>5</v>
      </c>
      <c r="BE20" s="64">
        <f t="shared" si="4"/>
        <v>5</v>
      </c>
      <c r="BF20" s="64">
        <f t="shared" si="4"/>
        <v>5</v>
      </c>
      <c r="BG20" s="64">
        <f t="shared" si="4"/>
        <v>5</v>
      </c>
      <c r="BH20" s="64">
        <f t="shared" si="4"/>
        <v>3</v>
      </c>
      <c r="BI20" s="64">
        <f t="shared" si="4"/>
        <v>5</v>
      </c>
      <c r="BJ20" s="64">
        <f t="shared" si="4"/>
        <v>5</v>
      </c>
      <c r="BK20" s="64">
        <f t="shared" si="4"/>
        <v>5</v>
      </c>
      <c r="BL20" s="64">
        <f t="shared" si="4"/>
        <v>4</v>
      </c>
      <c r="BM20" s="64">
        <f t="shared" si="4"/>
        <v>4</v>
      </c>
      <c r="BN20" s="64">
        <f t="shared" si="4"/>
        <v>3</v>
      </c>
      <c r="BO20" s="64">
        <f t="shared" si="4"/>
        <v>5</v>
      </c>
      <c r="BP20" s="64">
        <f t="shared" ref="BP20:BQ20" si="5">SUM(BP15:BP19)</f>
        <v>5</v>
      </c>
      <c r="BQ20" s="64">
        <f t="shared" si="5"/>
        <v>5</v>
      </c>
      <c r="BR20" s="58"/>
      <c r="BS20" s="58"/>
      <c r="BT20" s="58"/>
      <c r="BU20" s="42"/>
      <c r="BV20" s="42"/>
    </row>
    <row r="21" spans="1:74" ht="24.75" hidden="1" thickBot="1">
      <c r="A21" s="147"/>
      <c r="B21" s="51" t="s">
        <v>83</v>
      </c>
      <c r="C21" s="66">
        <f t="shared" ref="C21:O21" si="6">C20*C14</f>
        <v>10</v>
      </c>
      <c r="D21" s="66">
        <f t="shared" si="6"/>
        <v>6</v>
      </c>
      <c r="E21" s="66">
        <f t="shared" si="6"/>
        <v>10</v>
      </c>
      <c r="F21" s="66">
        <f t="shared" si="6"/>
        <v>10</v>
      </c>
      <c r="G21" s="66">
        <f t="shared" si="6"/>
        <v>10</v>
      </c>
      <c r="H21" s="66">
        <f t="shared" si="6"/>
        <v>8</v>
      </c>
      <c r="I21" s="66">
        <f t="shared" si="6"/>
        <v>10</v>
      </c>
      <c r="J21" s="66">
        <f t="shared" si="6"/>
        <v>8</v>
      </c>
      <c r="K21" s="66">
        <f t="shared" si="6"/>
        <v>10</v>
      </c>
      <c r="L21" s="66">
        <f t="shared" si="6"/>
        <v>6</v>
      </c>
      <c r="M21" s="66">
        <f t="shared" si="6"/>
        <v>10</v>
      </c>
      <c r="N21" s="66">
        <f t="shared" si="6"/>
        <v>10</v>
      </c>
      <c r="O21" s="66">
        <f t="shared" si="6"/>
        <v>10</v>
      </c>
      <c r="P21" s="66">
        <v>5</v>
      </c>
      <c r="Q21" s="66">
        <f t="shared" ref="Q21:BQ21" si="7">Q20*Q14</f>
        <v>10</v>
      </c>
      <c r="R21" s="66">
        <f t="shared" si="7"/>
        <v>10</v>
      </c>
      <c r="S21" s="66">
        <f t="shared" si="7"/>
        <v>8</v>
      </c>
      <c r="T21" s="66">
        <f t="shared" si="7"/>
        <v>6</v>
      </c>
      <c r="U21" s="66">
        <f t="shared" si="7"/>
        <v>10</v>
      </c>
      <c r="V21" s="66">
        <f t="shared" si="7"/>
        <v>10</v>
      </c>
      <c r="W21" s="66">
        <f t="shared" si="7"/>
        <v>8</v>
      </c>
      <c r="X21" s="66">
        <f t="shared" si="7"/>
        <v>10</v>
      </c>
      <c r="Y21" s="66">
        <f t="shared" si="7"/>
        <v>10</v>
      </c>
      <c r="Z21" s="66">
        <f t="shared" si="7"/>
        <v>10</v>
      </c>
      <c r="AA21" s="76">
        <v>0</v>
      </c>
      <c r="AB21" s="66">
        <f t="shared" si="7"/>
        <v>10</v>
      </c>
      <c r="AC21" s="66">
        <f t="shared" si="7"/>
        <v>8</v>
      </c>
      <c r="AD21" s="66">
        <f t="shared" si="7"/>
        <v>10</v>
      </c>
      <c r="AE21" s="66">
        <f t="shared" si="7"/>
        <v>10</v>
      </c>
      <c r="AF21" s="66">
        <f t="shared" si="7"/>
        <v>10</v>
      </c>
      <c r="AG21" s="66">
        <f t="shared" si="7"/>
        <v>8</v>
      </c>
      <c r="AH21" s="66">
        <f t="shared" si="7"/>
        <v>8</v>
      </c>
      <c r="AI21" s="66">
        <f t="shared" si="7"/>
        <v>8</v>
      </c>
      <c r="AJ21" s="66">
        <f t="shared" si="7"/>
        <v>10</v>
      </c>
      <c r="AK21" s="66">
        <f t="shared" si="7"/>
        <v>10</v>
      </c>
      <c r="AL21" s="66">
        <f t="shared" si="7"/>
        <v>8</v>
      </c>
      <c r="AM21" s="66">
        <f t="shared" si="7"/>
        <v>10</v>
      </c>
      <c r="AN21" s="66">
        <f t="shared" si="7"/>
        <v>10</v>
      </c>
      <c r="AO21" s="66">
        <f t="shared" si="7"/>
        <v>10</v>
      </c>
      <c r="AP21" s="66">
        <f t="shared" si="7"/>
        <v>10</v>
      </c>
      <c r="AQ21" s="66">
        <f t="shared" si="7"/>
        <v>10</v>
      </c>
      <c r="AR21" s="66">
        <f t="shared" si="7"/>
        <v>8</v>
      </c>
      <c r="AS21" s="66">
        <f t="shared" si="7"/>
        <v>10</v>
      </c>
      <c r="AT21" s="66">
        <f t="shared" si="7"/>
        <v>10</v>
      </c>
      <c r="AU21" s="66">
        <f t="shared" si="7"/>
        <v>8</v>
      </c>
      <c r="AV21" s="66">
        <f t="shared" si="7"/>
        <v>8</v>
      </c>
      <c r="AW21" s="66">
        <f t="shared" si="7"/>
        <v>10</v>
      </c>
      <c r="AX21" s="66">
        <f t="shared" si="7"/>
        <v>10</v>
      </c>
      <c r="AY21" s="66">
        <f t="shared" si="7"/>
        <v>10</v>
      </c>
      <c r="AZ21" s="66">
        <f t="shared" si="7"/>
        <v>10</v>
      </c>
      <c r="BA21" s="66">
        <f t="shared" si="7"/>
        <v>8</v>
      </c>
      <c r="BB21" s="66">
        <f t="shared" si="7"/>
        <v>8</v>
      </c>
      <c r="BC21" s="66">
        <f t="shared" si="7"/>
        <v>10</v>
      </c>
      <c r="BD21" s="66">
        <f t="shared" si="7"/>
        <v>10</v>
      </c>
      <c r="BE21" s="66">
        <f t="shared" si="7"/>
        <v>10</v>
      </c>
      <c r="BF21" s="66">
        <f t="shared" si="7"/>
        <v>10</v>
      </c>
      <c r="BG21" s="66">
        <f t="shared" si="7"/>
        <v>10</v>
      </c>
      <c r="BH21" s="66">
        <f t="shared" si="7"/>
        <v>6</v>
      </c>
      <c r="BI21" s="66">
        <f t="shared" si="7"/>
        <v>10</v>
      </c>
      <c r="BJ21" s="66">
        <f t="shared" si="7"/>
        <v>10</v>
      </c>
      <c r="BK21" s="66">
        <f t="shared" si="7"/>
        <v>10</v>
      </c>
      <c r="BL21" s="66">
        <f t="shared" si="7"/>
        <v>8</v>
      </c>
      <c r="BM21" s="66">
        <f t="shared" si="7"/>
        <v>8</v>
      </c>
      <c r="BN21" s="66">
        <f t="shared" si="7"/>
        <v>6</v>
      </c>
      <c r="BO21" s="66">
        <f t="shared" si="7"/>
        <v>10</v>
      </c>
      <c r="BP21" s="66">
        <f t="shared" si="7"/>
        <v>10</v>
      </c>
      <c r="BQ21" s="66">
        <f t="shared" si="7"/>
        <v>10</v>
      </c>
      <c r="BR21" s="58"/>
      <c r="BS21" s="58"/>
      <c r="BT21" s="58"/>
      <c r="BU21" s="42"/>
      <c r="BV21" s="42"/>
    </row>
    <row r="22" spans="1:74" ht="24.75" hidden="1" thickBot="1">
      <c r="A22" s="41"/>
      <c r="B22" s="5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58"/>
      <c r="BS22" s="58"/>
      <c r="BT22" s="58"/>
      <c r="BU22" s="42"/>
      <c r="BV22" s="42"/>
    </row>
    <row r="23" spans="1:74" ht="24" hidden="1">
      <c r="A23" s="141" t="s">
        <v>89</v>
      </c>
      <c r="B23" s="48" t="s">
        <v>90</v>
      </c>
      <c r="C23" s="34">
        <v>1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1</v>
      </c>
      <c r="T23" s="34">
        <v>1</v>
      </c>
      <c r="U23" s="34">
        <v>1</v>
      </c>
      <c r="V23" s="34">
        <v>1</v>
      </c>
      <c r="W23" s="34">
        <v>1</v>
      </c>
      <c r="X23" s="34">
        <v>1</v>
      </c>
      <c r="Y23" s="34">
        <v>1</v>
      </c>
      <c r="Z23" s="34">
        <v>1</v>
      </c>
      <c r="AA23" s="34">
        <v>1</v>
      </c>
      <c r="AB23" s="34">
        <v>1</v>
      </c>
      <c r="AC23" s="34">
        <v>1</v>
      </c>
      <c r="AD23" s="34">
        <v>1</v>
      </c>
      <c r="AE23" s="34">
        <v>1</v>
      </c>
      <c r="AF23" s="34">
        <v>1</v>
      </c>
      <c r="AG23" s="34">
        <v>1</v>
      </c>
      <c r="AH23" s="34">
        <v>1</v>
      </c>
      <c r="AI23" s="34">
        <v>1</v>
      </c>
      <c r="AJ23" s="34">
        <v>1</v>
      </c>
      <c r="AK23" s="34">
        <v>1</v>
      </c>
      <c r="AL23" s="34">
        <v>1</v>
      </c>
      <c r="AM23" s="34">
        <v>1</v>
      </c>
      <c r="AN23" s="34">
        <v>1</v>
      </c>
      <c r="AO23" s="34">
        <v>1</v>
      </c>
      <c r="AP23" s="34">
        <v>1</v>
      </c>
      <c r="AQ23" s="34">
        <v>1</v>
      </c>
      <c r="AR23" s="34">
        <v>1</v>
      </c>
      <c r="AS23" s="34">
        <v>1</v>
      </c>
      <c r="AT23" s="34">
        <v>1</v>
      </c>
      <c r="AU23" s="34">
        <v>1</v>
      </c>
      <c r="AV23" s="34">
        <v>1</v>
      </c>
      <c r="AW23" s="34">
        <v>1</v>
      </c>
      <c r="AX23" s="34">
        <v>1</v>
      </c>
      <c r="AY23" s="34">
        <v>1</v>
      </c>
      <c r="AZ23" s="34">
        <v>1</v>
      </c>
      <c r="BA23" s="34">
        <v>1</v>
      </c>
      <c r="BB23" s="34">
        <v>1</v>
      </c>
      <c r="BC23" s="34">
        <v>1</v>
      </c>
      <c r="BD23" s="34">
        <v>1</v>
      </c>
      <c r="BE23" s="34">
        <v>1</v>
      </c>
      <c r="BF23" s="34">
        <v>1</v>
      </c>
      <c r="BG23" s="34">
        <v>1</v>
      </c>
      <c r="BH23" s="34">
        <v>1</v>
      </c>
      <c r="BI23" s="34">
        <v>1</v>
      </c>
      <c r="BJ23" s="34">
        <v>1</v>
      </c>
      <c r="BK23" s="34">
        <v>1</v>
      </c>
      <c r="BL23" s="34">
        <v>1</v>
      </c>
      <c r="BM23" s="34">
        <v>1</v>
      </c>
      <c r="BN23" s="34">
        <v>1</v>
      </c>
      <c r="BO23" s="34">
        <v>1</v>
      </c>
      <c r="BP23" s="34">
        <v>1</v>
      </c>
      <c r="BQ23" s="34">
        <v>1</v>
      </c>
      <c r="BR23" s="58"/>
      <c r="BS23" s="58"/>
      <c r="BT23" s="58"/>
      <c r="BU23" s="42"/>
      <c r="BV23" s="42"/>
    </row>
    <row r="24" spans="1:74" ht="24" hidden="1">
      <c r="A24" s="142"/>
      <c r="B24" s="27" t="s">
        <v>91</v>
      </c>
      <c r="C24" s="34">
        <v>1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1</v>
      </c>
      <c r="T24" s="34">
        <v>1</v>
      </c>
      <c r="U24" s="34">
        <v>1</v>
      </c>
      <c r="V24" s="34">
        <v>1</v>
      </c>
      <c r="W24" s="34">
        <v>1</v>
      </c>
      <c r="X24" s="34">
        <v>1</v>
      </c>
      <c r="Y24" s="34">
        <v>1</v>
      </c>
      <c r="Z24" s="34">
        <v>1</v>
      </c>
      <c r="AA24" s="34">
        <v>1</v>
      </c>
      <c r="AB24" s="34">
        <v>1</v>
      </c>
      <c r="AC24" s="34">
        <v>1</v>
      </c>
      <c r="AD24" s="34">
        <v>1</v>
      </c>
      <c r="AE24" s="34">
        <v>1</v>
      </c>
      <c r="AF24" s="34">
        <v>1</v>
      </c>
      <c r="AG24" s="34">
        <v>1</v>
      </c>
      <c r="AH24" s="34">
        <v>1</v>
      </c>
      <c r="AI24" s="34">
        <v>1</v>
      </c>
      <c r="AJ24" s="34">
        <v>1</v>
      </c>
      <c r="AK24" s="34">
        <v>1</v>
      </c>
      <c r="AL24" s="34">
        <v>1</v>
      </c>
      <c r="AM24" s="34">
        <v>1</v>
      </c>
      <c r="AN24" s="34">
        <v>1</v>
      </c>
      <c r="AO24" s="34">
        <v>1</v>
      </c>
      <c r="AP24" s="34">
        <v>1</v>
      </c>
      <c r="AQ24" s="34">
        <v>1</v>
      </c>
      <c r="AR24" s="34">
        <v>1</v>
      </c>
      <c r="AS24" s="34">
        <v>1</v>
      </c>
      <c r="AT24" s="34">
        <v>1</v>
      </c>
      <c r="AU24" s="34">
        <v>1</v>
      </c>
      <c r="AV24" s="34">
        <v>1</v>
      </c>
      <c r="AW24" s="34">
        <v>1</v>
      </c>
      <c r="AX24" s="34">
        <v>1</v>
      </c>
      <c r="AY24" s="34">
        <v>1</v>
      </c>
      <c r="AZ24" s="34">
        <v>1</v>
      </c>
      <c r="BA24" s="34">
        <v>1</v>
      </c>
      <c r="BB24" s="34">
        <v>1</v>
      </c>
      <c r="BC24" s="34">
        <v>1</v>
      </c>
      <c r="BD24" s="34">
        <v>1</v>
      </c>
      <c r="BE24" s="34">
        <v>1</v>
      </c>
      <c r="BF24" s="34">
        <v>1</v>
      </c>
      <c r="BG24" s="34">
        <v>1</v>
      </c>
      <c r="BH24" s="34">
        <v>1</v>
      </c>
      <c r="BI24" s="34">
        <v>1</v>
      </c>
      <c r="BJ24" s="34">
        <v>1</v>
      </c>
      <c r="BK24" s="34">
        <v>1</v>
      </c>
      <c r="BL24" s="34">
        <v>1</v>
      </c>
      <c r="BM24" s="34">
        <v>1</v>
      </c>
      <c r="BN24" s="34">
        <v>1</v>
      </c>
      <c r="BO24" s="34">
        <v>1</v>
      </c>
      <c r="BP24" s="34">
        <v>1</v>
      </c>
      <c r="BQ24" s="34">
        <v>1</v>
      </c>
      <c r="BR24" s="58"/>
      <c r="BS24" s="58"/>
      <c r="BT24" s="58"/>
      <c r="BU24" s="42"/>
      <c r="BV24" s="42"/>
    </row>
    <row r="25" spans="1:74" ht="24" hidden="1">
      <c r="A25" s="142"/>
      <c r="B25" s="27" t="s">
        <v>92</v>
      </c>
      <c r="C25" s="34">
        <v>1</v>
      </c>
      <c r="D25" s="34">
        <v>1</v>
      </c>
      <c r="E25" s="34">
        <v>0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0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1</v>
      </c>
      <c r="T25" s="34">
        <v>1</v>
      </c>
      <c r="U25" s="34">
        <v>1</v>
      </c>
      <c r="V25" s="34">
        <v>1</v>
      </c>
      <c r="W25" s="34">
        <v>1</v>
      </c>
      <c r="X25" s="34">
        <v>1</v>
      </c>
      <c r="Y25" s="34">
        <v>1</v>
      </c>
      <c r="Z25" s="34">
        <v>1</v>
      </c>
      <c r="AA25" s="34">
        <v>0</v>
      </c>
      <c r="AB25" s="34">
        <v>1</v>
      </c>
      <c r="AC25" s="34">
        <v>1</v>
      </c>
      <c r="AD25" s="34">
        <v>1</v>
      </c>
      <c r="AE25" s="34">
        <v>1</v>
      </c>
      <c r="AF25" s="34">
        <v>1</v>
      </c>
      <c r="AG25" s="34">
        <v>1</v>
      </c>
      <c r="AH25" s="34">
        <v>0</v>
      </c>
      <c r="AI25" s="34">
        <v>1</v>
      </c>
      <c r="AJ25" s="34">
        <v>0</v>
      </c>
      <c r="AK25" s="34">
        <v>1</v>
      </c>
      <c r="AL25" s="34">
        <v>1</v>
      </c>
      <c r="AM25" s="34">
        <v>1</v>
      </c>
      <c r="AN25" s="34">
        <v>1</v>
      </c>
      <c r="AO25" s="34">
        <v>0</v>
      </c>
      <c r="AP25" s="34">
        <v>1</v>
      </c>
      <c r="AQ25" s="34">
        <v>1</v>
      </c>
      <c r="AR25" s="34">
        <v>1</v>
      </c>
      <c r="AS25" s="34">
        <v>0</v>
      </c>
      <c r="AT25" s="34">
        <v>1</v>
      </c>
      <c r="AU25" s="34">
        <v>1</v>
      </c>
      <c r="AV25" s="34">
        <v>1</v>
      </c>
      <c r="AW25" s="34">
        <v>1</v>
      </c>
      <c r="AX25" s="34">
        <v>1</v>
      </c>
      <c r="AY25" s="34">
        <v>1</v>
      </c>
      <c r="AZ25" s="34">
        <v>1</v>
      </c>
      <c r="BA25" s="34">
        <v>0</v>
      </c>
      <c r="BB25" s="34">
        <v>1</v>
      </c>
      <c r="BC25" s="34">
        <v>1</v>
      </c>
      <c r="BD25" s="34">
        <v>1</v>
      </c>
      <c r="BE25" s="34">
        <v>1</v>
      </c>
      <c r="BF25" s="34">
        <v>1</v>
      </c>
      <c r="BG25" s="34">
        <v>1</v>
      </c>
      <c r="BH25" s="34">
        <v>1</v>
      </c>
      <c r="BI25" s="34">
        <v>1</v>
      </c>
      <c r="BJ25" s="34">
        <v>1</v>
      </c>
      <c r="BK25" s="34">
        <v>1</v>
      </c>
      <c r="BL25" s="34">
        <v>0</v>
      </c>
      <c r="BM25" s="34">
        <v>0</v>
      </c>
      <c r="BN25" s="34">
        <v>1</v>
      </c>
      <c r="BO25" s="34">
        <v>1</v>
      </c>
      <c r="BP25" s="34">
        <v>1</v>
      </c>
      <c r="BQ25" s="63" t="s">
        <v>176</v>
      </c>
      <c r="BR25" s="58"/>
      <c r="BS25" s="58"/>
      <c r="BT25" s="58"/>
      <c r="BU25" s="42"/>
      <c r="BV25" s="42"/>
    </row>
    <row r="26" spans="1:74" ht="24" hidden="1">
      <c r="A26" s="142"/>
      <c r="B26" s="27" t="s">
        <v>93</v>
      </c>
      <c r="C26" s="34">
        <v>1</v>
      </c>
      <c r="D26" s="34">
        <v>1</v>
      </c>
      <c r="E26" s="34">
        <v>1</v>
      </c>
      <c r="F26" s="34">
        <v>1</v>
      </c>
      <c r="G26" s="34">
        <v>1</v>
      </c>
      <c r="H26" s="34">
        <v>0</v>
      </c>
      <c r="I26" s="34">
        <v>0</v>
      </c>
      <c r="J26" s="34">
        <v>0</v>
      </c>
      <c r="K26" s="63" t="s">
        <v>176</v>
      </c>
      <c r="L26" s="34">
        <v>1</v>
      </c>
      <c r="M26" s="63" t="s">
        <v>176</v>
      </c>
      <c r="N26" s="63" t="s">
        <v>176</v>
      </c>
      <c r="O26" s="34">
        <v>1</v>
      </c>
      <c r="P26" s="63" t="s">
        <v>176</v>
      </c>
      <c r="Q26" s="34">
        <v>1</v>
      </c>
      <c r="R26" s="63" t="s">
        <v>176</v>
      </c>
      <c r="S26" s="34">
        <v>1</v>
      </c>
      <c r="T26" s="34">
        <v>1</v>
      </c>
      <c r="U26" s="34">
        <v>0</v>
      </c>
      <c r="V26" s="34">
        <v>1</v>
      </c>
      <c r="W26" s="34">
        <v>1</v>
      </c>
      <c r="X26" s="63" t="s">
        <v>176</v>
      </c>
      <c r="Y26" s="63" t="s">
        <v>176</v>
      </c>
      <c r="Z26" s="63" t="s">
        <v>176</v>
      </c>
      <c r="AA26" s="63" t="s">
        <v>176</v>
      </c>
      <c r="AB26" s="63" t="s">
        <v>176</v>
      </c>
      <c r="AC26" s="63" t="s">
        <v>176</v>
      </c>
      <c r="AD26" s="63" t="s">
        <v>176</v>
      </c>
      <c r="AE26" s="34">
        <v>1</v>
      </c>
      <c r="AF26" s="63" t="s">
        <v>176</v>
      </c>
      <c r="AG26" s="63" t="s">
        <v>176</v>
      </c>
      <c r="AH26" s="63" t="s">
        <v>176</v>
      </c>
      <c r="AI26" s="63" t="s">
        <v>176</v>
      </c>
      <c r="AJ26" s="63" t="s">
        <v>176</v>
      </c>
      <c r="AK26" s="63" t="s">
        <v>176</v>
      </c>
      <c r="AL26" s="63" t="s">
        <v>176</v>
      </c>
      <c r="AM26" s="63" t="s">
        <v>176</v>
      </c>
      <c r="AN26" s="63" t="s">
        <v>176</v>
      </c>
      <c r="AO26" s="63" t="s">
        <v>176</v>
      </c>
      <c r="AP26" s="63" t="s">
        <v>176</v>
      </c>
      <c r="AQ26" s="63" t="s">
        <v>176</v>
      </c>
      <c r="AR26" s="63" t="s">
        <v>176</v>
      </c>
      <c r="AS26" s="63" t="s">
        <v>176</v>
      </c>
      <c r="AT26" s="63" t="s">
        <v>176</v>
      </c>
      <c r="AU26" s="34">
        <v>1</v>
      </c>
      <c r="AV26" s="34">
        <v>0</v>
      </c>
      <c r="AW26" s="34">
        <v>1</v>
      </c>
      <c r="AX26" s="34">
        <v>1</v>
      </c>
      <c r="AY26" s="63" t="s">
        <v>176</v>
      </c>
      <c r="AZ26" s="34">
        <v>1</v>
      </c>
      <c r="BA26" s="63" t="s">
        <v>176</v>
      </c>
      <c r="BB26" s="34">
        <v>0</v>
      </c>
      <c r="BC26" s="34">
        <v>1</v>
      </c>
      <c r="BD26" s="34">
        <v>1</v>
      </c>
      <c r="BE26" s="34">
        <v>1</v>
      </c>
      <c r="BF26" s="34">
        <v>1</v>
      </c>
      <c r="BG26" s="63" t="s">
        <v>176</v>
      </c>
      <c r="BH26" s="63" t="s">
        <v>176</v>
      </c>
      <c r="BI26" s="63" t="s">
        <v>176</v>
      </c>
      <c r="BJ26" s="63" t="s">
        <v>176</v>
      </c>
      <c r="BK26" s="34">
        <v>0</v>
      </c>
      <c r="BL26" s="63" t="s">
        <v>176</v>
      </c>
      <c r="BM26" s="34">
        <v>0</v>
      </c>
      <c r="BN26" s="34">
        <v>1</v>
      </c>
      <c r="BO26" s="34">
        <v>0</v>
      </c>
      <c r="BP26" s="63" t="s">
        <v>176</v>
      </c>
      <c r="BQ26" s="63" t="s">
        <v>176</v>
      </c>
      <c r="BR26" s="58"/>
      <c r="BS26" s="58"/>
      <c r="BT26" s="58"/>
      <c r="BU26" s="42"/>
      <c r="BV26" s="42"/>
    </row>
    <row r="27" spans="1:74" ht="24" hidden="1">
      <c r="A27" s="142"/>
      <c r="B27" s="27" t="s">
        <v>94</v>
      </c>
      <c r="C27" s="34">
        <v>1</v>
      </c>
      <c r="D27" s="34">
        <v>1</v>
      </c>
      <c r="E27" s="34">
        <v>0</v>
      </c>
      <c r="F27" s="34">
        <v>1</v>
      </c>
      <c r="G27" s="34">
        <v>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1</v>
      </c>
      <c r="N27" s="34">
        <v>1</v>
      </c>
      <c r="O27" s="34">
        <v>0</v>
      </c>
      <c r="P27" s="63" t="s">
        <v>176</v>
      </c>
      <c r="Q27" s="34">
        <v>1</v>
      </c>
      <c r="R27" s="34">
        <v>1</v>
      </c>
      <c r="S27" s="34">
        <v>0</v>
      </c>
      <c r="T27" s="34">
        <v>1</v>
      </c>
      <c r="U27" s="34">
        <v>1</v>
      </c>
      <c r="V27" s="34">
        <v>1</v>
      </c>
      <c r="W27" s="34">
        <v>1</v>
      </c>
      <c r="X27" s="63" t="s">
        <v>176</v>
      </c>
      <c r="Y27" s="63" t="s">
        <v>176</v>
      </c>
      <c r="Z27" s="63" t="s">
        <v>176</v>
      </c>
      <c r="AA27" s="63" t="s">
        <v>176</v>
      </c>
      <c r="AB27" s="63" t="s">
        <v>176</v>
      </c>
      <c r="AC27" s="63" t="s">
        <v>176</v>
      </c>
      <c r="AD27" s="63" t="s">
        <v>176</v>
      </c>
      <c r="AE27" s="63" t="s">
        <v>176</v>
      </c>
      <c r="AF27" s="63" t="s">
        <v>176</v>
      </c>
      <c r="AG27" s="63" t="s">
        <v>176</v>
      </c>
      <c r="AH27" s="63" t="s">
        <v>176</v>
      </c>
      <c r="AI27" s="63" t="s">
        <v>176</v>
      </c>
      <c r="AJ27" s="63" t="s">
        <v>176</v>
      </c>
      <c r="AK27" s="63" t="s">
        <v>176</v>
      </c>
      <c r="AL27" s="63" t="s">
        <v>176</v>
      </c>
      <c r="AM27" s="63" t="s">
        <v>176</v>
      </c>
      <c r="AN27" s="63" t="s">
        <v>176</v>
      </c>
      <c r="AO27" s="63" t="s">
        <v>176</v>
      </c>
      <c r="AP27" s="63" t="s">
        <v>176</v>
      </c>
      <c r="AQ27" s="63" t="s">
        <v>176</v>
      </c>
      <c r="AR27" s="63" t="s">
        <v>176</v>
      </c>
      <c r="AS27" s="63" t="s">
        <v>176</v>
      </c>
      <c r="AT27" s="63" t="s">
        <v>176</v>
      </c>
      <c r="AU27" s="34">
        <v>1</v>
      </c>
      <c r="AV27" s="63" t="s">
        <v>176</v>
      </c>
      <c r="AW27" s="63" t="s">
        <v>176</v>
      </c>
      <c r="AX27" s="34">
        <v>1</v>
      </c>
      <c r="AY27" s="63" t="s">
        <v>176</v>
      </c>
      <c r="AZ27" s="63" t="s">
        <v>176</v>
      </c>
      <c r="BA27" s="63" t="s">
        <v>176</v>
      </c>
      <c r="BB27" s="34">
        <v>0</v>
      </c>
      <c r="BC27" s="34">
        <v>1</v>
      </c>
      <c r="BD27" s="63" t="s">
        <v>176</v>
      </c>
      <c r="BE27" s="63" t="s">
        <v>176</v>
      </c>
      <c r="BF27" s="63" t="s">
        <v>176</v>
      </c>
      <c r="BG27" s="34">
        <v>1</v>
      </c>
      <c r="BH27" s="63" t="s">
        <v>176</v>
      </c>
      <c r="BI27" s="63" t="s">
        <v>176</v>
      </c>
      <c r="BJ27" s="63" t="s">
        <v>176</v>
      </c>
      <c r="BK27" s="63" t="s">
        <v>176</v>
      </c>
      <c r="BL27" s="63" t="s">
        <v>176</v>
      </c>
      <c r="BM27" s="63" t="s">
        <v>176</v>
      </c>
      <c r="BN27" s="34">
        <v>1</v>
      </c>
      <c r="BO27" s="63" t="s">
        <v>176</v>
      </c>
      <c r="BP27" s="63" t="s">
        <v>176</v>
      </c>
      <c r="BQ27" s="63" t="s">
        <v>176</v>
      </c>
      <c r="BR27" s="58"/>
      <c r="BS27" s="58"/>
      <c r="BT27" s="58"/>
      <c r="BU27" s="42"/>
      <c r="BV27" s="42"/>
    </row>
    <row r="28" spans="1:74" ht="24" hidden="1">
      <c r="A28" s="142"/>
      <c r="B28" s="27" t="s">
        <v>95</v>
      </c>
      <c r="C28" s="34">
        <v>1</v>
      </c>
      <c r="D28" s="34">
        <v>0</v>
      </c>
      <c r="E28" s="34">
        <v>0</v>
      </c>
      <c r="F28" s="34">
        <v>0</v>
      </c>
      <c r="G28" s="34">
        <v>1</v>
      </c>
      <c r="H28" s="34">
        <v>0</v>
      </c>
      <c r="I28" s="34">
        <v>0</v>
      </c>
      <c r="J28" s="34">
        <v>1</v>
      </c>
      <c r="K28" s="34">
        <v>0</v>
      </c>
      <c r="L28" s="34">
        <v>0</v>
      </c>
      <c r="M28" s="34">
        <v>0</v>
      </c>
      <c r="N28" s="34">
        <v>0</v>
      </c>
      <c r="O28" s="34">
        <v>1</v>
      </c>
      <c r="P28" s="34">
        <v>1</v>
      </c>
      <c r="Q28" s="34">
        <v>0</v>
      </c>
      <c r="R28" s="34">
        <v>0</v>
      </c>
      <c r="S28" s="34">
        <v>1</v>
      </c>
      <c r="T28" s="34">
        <v>0</v>
      </c>
      <c r="U28" s="34">
        <v>1</v>
      </c>
      <c r="V28" s="34">
        <v>1</v>
      </c>
      <c r="W28" s="34">
        <v>1</v>
      </c>
      <c r="X28" s="34">
        <v>0</v>
      </c>
      <c r="Y28" s="34">
        <v>1</v>
      </c>
      <c r="Z28" s="34">
        <v>1</v>
      </c>
      <c r="AA28" s="34">
        <v>1</v>
      </c>
      <c r="AB28" s="34">
        <v>0</v>
      </c>
      <c r="AC28" s="34">
        <v>0</v>
      </c>
      <c r="AD28" s="34">
        <v>0</v>
      </c>
      <c r="AE28" s="34">
        <v>1</v>
      </c>
      <c r="AF28" s="34">
        <v>1</v>
      </c>
      <c r="AG28" s="34">
        <v>1</v>
      </c>
      <c r="AH28" s="34">
        <v>0</v>
      </c>
      <c r="AI28" s="34">
        <v>0</v>
      </c>
      <c r="AJ28" s="34">
        <v>0</v>
      </c>
      <c r="AK28" s="34">
        <v>0</v>
      </c>
      <c r="AL28" s="34">
        <v>1</v>
      </c>
      <c r="AM28" s="34">
        <v>1</v>
      </c>
      <c r="AN28" s="34">
        <v>0</v>
      </c>
      <c r="AO28" s="34">
        <v>0</v>
      </c>
      <c r="AP28" s="34">
        <v>1</v>
      </c>
      <c r="AQ28" s="34">
        <v>0</v>
      </c>
      <c r="AR28" s="34">
        <v>1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1</v>
      </c>
      <c r="AZ28" s="34">
        <v>0</v>
      </c>
      <c r="BA28" s="34">
        <v>1</v>
      </c>
      <c r="BB28" s="34">
        <v>0</v>
      </c>
      <c r="BC28" s="34">
        <v>0</v>
      </c>
      <c r="BD28" s="34">
        <v>1</v>
      </c>
      <c r="BE28" s="34">
        <v>1</v>
      </c>
      <c r="BF28" s="34">
        <v>1</v>
      </c>
      <c r="BG28" s="34">
        <v>0</v>
      </c>
      <c r="BH28" s="34">
        <v>0</v>
      </c>
      <c r="BI28" s="34">
        <v>1</v>
      </c>
      <c r="BJ28" s="34">
        <v>1</v>
      </c>
      <c r="BK28" s="34">
        <v>0</v>
      </c>
      <c r="BL28" s="34">
        <v>0</v>
      </c>
      <c r="BM28" s="34">
        <v>0</v>
      </c>
      <c r="BN28" s="34">
        <v>1</v>
      </c>
      <c r="BO28" s="34">
        <v>1</v>
      </c>
      <c r="BP28" s="34">
        <v>1</v>
      </c>
      <c r="BQ28" s="34">
        <v>1</v>
      </c>
      <c r="BR28" s="58"/>
      <c r="BS28" s="58"/>
      <c r="BT28" s="58"/>
      <c r="BU28" s="42"/>
      <c r="BV28" s="42"/>
    </row>
    <row r="29" spans="1:74" ht="24" hidden="1">
      <c r="A29" s="142"/>
      <c r="B29" s="27" t="s">
        <v>96</v>
      </c>
      <c r="C29" s="34">
        <v>1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1</v>
      </c>
      <c r="T29" s="34">
        <v>1</v>
      </c>
      <c r="U29" s="34">
        <v>1</v>
      </c>
      <c r="V29" s="34">
        <v>1</v>
      </c>
      <c r="W29" s="34">
        <v>0</v>
      </c>
      <c r="X29" s="34">
        <v>1</v>
      </c>
      <c r="Y29" s="63" t="s">
        <v>176</v>
      </c>
      <c r="Z29" s="63" t="s">
        <v>176</v>
      </c>
      <c r="AA29" s="34">
        <v>1</v>
      </c>
      <c r="AB29" s="63" t="s">
        <v>176</v>
      </c>
      <c r="AC29" s="63" t="s">
        <v>176</v>
      </c>
      <c r="AD29" s="63" t="s">
        <v>176</v>
      </c>
      <c r="AE29" s="63" t="s">
        <v>176</v>
      </c>
      <c r="AF29" s="63" t="s">
        <v>176</v>
      </c>
      <c r="AG29" s="63" t="s">
        <v>176</v>
      </c>
      <c r="AH29" s="63" t="s">
        <v>176</v>
      </c>
      <c r="AI29" s="34">
        <v>0</v>
      </c>
      <c r="AJ29" s="34">
        <v>1</v>
      </c>
      <c r="AK29" s="34">
        <v>1</v>
      </c>
      <c r="AL29" s="34">
        <v>1</v>
      </c>
      <c r="AM29" s="34">
        <v>1</v>
      </c>
      <c r="AN29" s="34">
        <v>1</v>
      </c>
      <c r="AO29" s="34">
        <v>1</v>
      </c>
      <c r="AP29" s="34">
        <v>1</v>
      </c>
      <c r="AQ29" s="34">
        <v>1</v>
      </c>
      <c r="AR29" s="34">
        <v>1</v>
      </c>
      <c r="AS29" s="34">
        <v>1</v>
      </c>
      <c r="AT29" s="34">
        <v>1</v>
      </c>
      <c r="AU29" s="34">
        <v>1</v>
      </c>
      <c r="AV29" s="34">
        <v>1</v>
      </c>
      <c r="AW29" s="34">
        <v>1</v>
      </c>
      <c r="AX29" s="34">
        <v>1</v>
      </c>
      <c r="AY29" s="34">
        <v>1</v>
      </c>
      <c r="AZ29" s="34">
        <v>1</v>
      </c>
      <c r="BA29" s="34">
        <v>1</v>
      </c>
      <c r="BB29" s="34">
        <v>1</v>
      </c>
      <c r="BC29" s="34">
        <v>1</v>
      </c>
      <c r="BD29" s="34">
        <v>1</v>
      </c>
      <c r="BE29" s="34">
        <v>1</v>
      </c>
      <c r="BF29" s="34">
        <v>1</v>
      </c>
      <c r="BG29" s="34">
        <v>1</v>
      </c>
      <c r="BH29" s="34">
        <v>1</v>
      </c>
      <c r="BI29" s="34">
        <v>1</v>
      </c>
      <c r="BJ29" s="34">
        <v>1</v>
      </c>
      <c r="BK29" s="34">
        <v>1</v>
      </c>
      <c r="BL29" s="34">
        <v>1</v>
      </c>
      <c r="BM29" s="34">
        <v>1</v>
      </c>
      <c r="BN29" s="34">
        <v>1</v>
      </c>
      <c r="BO29" s="34">
        <v>1</v>
      </c>
      <c r="BP29" s="34">
        <v>1</v>
      </c>
      <c r="BQ29" s="34">
        <v>1</v>
      </c>
      <c r="BR29" s="58"/>
      <c r="BS29" s="58"/>
      <c r="BT29" s="58"/>
      <c r="BU29" s="42"/>
      <c r="BV29" s="42"/>
    </row>
    <row r="30" spans="1:74" ht="24" hidden="1">
      <c r="A30" s="142"/>
      <c r="B30" s="53" t="s">
        <v>97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1</v>
      </c>
      <c r="T30" s="34">
        <v>0</v>
      </c>
      <c r="U30" s="34">
        <v>0</v>
      </c>
      <c r="V30" s="34">
        <v>1</v>
      </c>
      <c r="W30" s="34">
        <v>1</v>
      </c>
      <c r="X30" s="34">
        <v>1</v>
      </c>
      <c r="Y30" s="34">
        <v>1</v>
      </c>
      <c r="Z30" s="34">
        <v>1</v>
      </c>
      <c r="AA30" s="34">
        <v>1</v>
      </c>
      <c r="AB30" s="34">
        <v>1</v>
      </c>
      <c r="AC30" s="34">
        <v>1</v>
      </c>
      <c r="AD30" s="34">
        <v>1</v>
      </c>
      <c r="AE30" s="34">
        <v>1</v>
      </c>
      <c r="AF30" s="34">
        <v>1</v>
      </c>
      <c r="AG30" s="34">
        <v>1</v>
      </c>
      <c r="AH30" s="34">
        <v>1</v>
      </c>
      <c r="AI30" s="34">
        <v>1</v>
      </c>
      <c r="AJ30" s="34">
        <v>1</v>
      </c>
      <c r="AK30" s="34">
        <v>1</v>
      </c>
      <c r="AL30" s="34">
        <v>1</v>
      </c>
      <c r="AM30" s="34">
        <v>1</v>
      </c>
      <c r="AN30" s="34">
        <v>1</v>
      </c>
      <c r="AO30" s="34">
        <v>1</v>
      </c>
      <c r="AP30" s="34">
        <v>1</v>
      </c>
      <c r="AQ30" s="34">
        <v>1</v>
      </c>
      <c r="AR30" s="34">
        <v>1</v>
      </c>
      <c r="AS30" s="34">
        <v>1</v>
      </c>
      <c r="AT30" s="34">
        <v>1</v>
      </c>
      <c r="AU30" s="34">
        <v>1</v>
      </c>
      <c r="AV30" s="34">
        <v>1</v>
      </c>
      <c r="AW30" s="34">
        <v>0</v>
      </c>
      <c r="AX30" s="34">
        <v>1</v>
      </c>
      <c r="AY30" s="34" t="s">
        <v>185</v>
      </c>
      <c r="AZ30" s="34">
        <v>0</v>
      </c>
      <c r="BA30" s="34">
        <v>1</v>
      </c>
      <c r="BB30" s="34">
        <v>1</v>
      </c>
      <c r="BC30" s="34">
        <v>1</v>
      </c>
      <c r="BD30" s="34">
        <v>1</v>
      </c>
      <c r="BE30" s="34">
        <v>1</v>
      </c>
      <c r="BF30" s="34">
        <v>1</v>
      </c>
      <c r="BG30" s="34">
        <v>1</v>
      </c>
      <c r="BH30" s="34">
        <v>1</v>
      </c>
      <c r="BI30" s="34">
        <v>1</v>
      </c>
      <c r="BJ30" s="34">
        <v>1</v>
      </c>
      <c r="BK30" s="34">
        <v>1</v>
      </c>
      <c r="BL30" s="34">
        <v>1</v>
      </c>
      <c r="BM30" s="34">
        <v>1</v>
      </c>
      <c r="BN30" s="34">
        <v>1</v>
      </c>
      <c r="BO30" s="34">
        <v>1</v>
      </c>
      <c r="BP30" s="34">
        <v>1</v>
      </c>
      <c r="BQ30" s="63" t="s">
        <v>176</v>
      </c>
      <c r="BR30" s="58"/>
      <c r="BS30" s="58"/>
      <c r="BT30" s="58"/>
      <c r="BU30" s="42"/>
      <c r="BV30" s="42"/>
    </row>
    <row r="31" spans="1:74" ht="24" hidden="1">
      <c r="A31" s="142"/>
      <c r="B31" s="53" t="s">
        <v>98</v>
      </c>
      <c r="C31" s="34">
        <v>1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34">
        <v>1</v>
      </c>
      <c r="V31" s="34">
        <v>0</v>
      </c>
      <c r="W31" s="34">
        <v>1</v>
      </c>
      <c r="X31" s="34">
        <v>1</v>
      </c>
      <c r="Y31" s="34">
        <v>0</v>
      </c>
      <c r="Z31" s="34">
        <v>1</v>
      </c>
      <c r="AA31" s="34">
        <v>1</v>
      </c>
      <c r="AB31" s="34">
        <v>1</v>
      </c>
      <c r="AC31" s="34">
        <v>1</v>
      </c>
      <c r="AD31" s="34">
        <v>1</v>
      </c>
      <c r="AE31" s="34">
        <v>1</v>
      </c>
      <c r="AF31" s="34">
        <v>1</v>
      </c>
      <c r="AG31" s="34">
        <v>1</v>
      </c>
      <c r="AH31" s="34">
        <v>1</v>
      </c>
      <c r="AI31" s="34">
        <v>1</v>
      </c>
      <c r="AJ31" s="34">
        <v>1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1</v>
      </c>
      <c r="AQ31" s="34">
        <v>0</v>
      </c>
      <c r="AR31" s="34">
        <v>0</v>
      </c>
      <c r="AS31" s="34">
        <v>0</v>
      </c>
      <c r="AT31" s="34">
        <v>1</v>
      </c>
      <c r="AU31" s="34">
        <v>0</v>
      </c>
      <c r="AV31" s="34">
        <v>0</v>
      </c>
      <c r="AW31" s="34">
        <v>0</v>
      </c>
      <c r="AX31" s="34">
        <v>0</v>
      </c>
      <c r="AY31" s="34">
        <v>1</v>
      </c>
      <c r="AZ31" s="34">
        <v>1</v>
      </c>
      <c r="BA31" s="34">
        <v>1</v>
      </c>
      <c r="BB31" s="34">
        <v>0</v>
      </c>
      <c r="BC31" s="34">
        <v>0</v>
      </c>
      <c r="BD31" s="34">
        <v>1</v>
      </c>
      <c r="BE31" s="34">
        <v>0</v>
      </c>
      <c r="BF31" s="34">
        <v>0</v>
      </c>
      <c r="BG31" s="34">
        <v>1</v>
      </c>
      <c r="BH31" s="34">
        <v>1</v>
      </c>
      <c r="BI31" s="34">
        <v>1</v>
      </c>
      <c r="BJ31" s="34">
        <v>1</v>
      </c>
      <c r="BK31" s="34">
        <v>1</v>
      </c>
      <c r="BL31" s="34">
        <v>1</v>
      </c>
      <c r="BM31" s="34">
        <v>1</v>
      </c>
      <c r="BN31" s="34">
        <v>1</v>
      </c>
      <c r="BO31" s="34">
        <v>1</v>
      </c>
      <c r="BP31" s="34">
        <v>1</v>
      </c>
      <c r="BQ31" s="63" t="s">
        <v>176</v>
      </c>
      <c r="BR31" s="58"/>
      <c r="BS31" s="58"/>
      <c r="BT31" s="58"/>
      <c r="BU31" s="42"/>
      <c r="BV31" s="42"/>
    </row>
    <row r="32" spans="1:74" ht="48.75" hidden="1" thickBot="1">
      <c r="A32" s="143"/>
      <c r="B32" s="54" t="s">
        <v>99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63" t="s">
        <v>176</v>
      </c>
      <c r="I32" s="34">
        <v>1</v>
      </c>
      <c r="J32" s="34">
        <v>1</v>
      </c>
      <c r="K32" s="34">
        <v>1</v>
      </c>
      <c r="L32" s="34">
        <v>1</v>
      </c>
      <c r="M32" s="34">
        <v>1</v>
      </c>
      <c r="N32" s="34">
        <v>1</v>
      </c>
      <c r="O32" s="34">
        <v>1</v>
      </c>
      <c r="P32" s="34">
        <v>1</v>
      </c>
      <c r="Q32" s="34">
        <v>1</v>
      </c>
      <c r="R32" s="34">
        <v>1</v>
      </c>
      <c r="S32" s="34">
        <v>1</v>
      </c>
      <c r="T32" s="34">
        <v>1</v>
      </c>
      <c r="U32" s="34">
        <v>1</v>
      </c>
      <c r="V32" s="34">
        <v>1</v>
      </c>
      <c r="W32" s="34">
        <v>1</v>
      </c>
      <c r="X32" s="34">
        <v>1</v>
      </c>
      <c r="Y32" s="63" t="s">
        <v>176</v>
      </c>
      <c r="Z32" s="63" t="s">
        <v>176</v>
      </c>
      <c r="AA32" s="34">
        <v>1</v>
      </c>
      <c r="AB32" s="63" t="s">
        <v>176</v>
      </c>
      <c r="AC32" s="34">
        <v>0</v>
      </c>
      <c r="AD32" s="63" t="s">
        <v>176</v>
      </c>
      <c r="AE32" s="63" t="s">
        <v>176</v>
      </c>
      <c r="AF32" s="63" t="s">
        <v>176</v>
      </c>
      <c r="AG32" s="63" t="s">
        <v>176</v>
      </c>
      <c r="AH32" s="63" t="s">
        <v>176</v>
      </c>
      <c r="AI32" s="63" t="s">
        <v>176</v>
      </c>
      <c r="AJ32" s="63" t="s">
        <v>176</v>
      </c>
      <c r="AK32" s="63" t="s">
        <v>176</v>
      </c>
      <c r="AL32" s="34">
        <v>1</v>
      </c>
      <c r="AM32" s="34">
        <v>0</v>
      </c>
      <c r="AN32" s="34">
        <v>0</v>
      </c>
      <c r="AO32" s="34">
        <v>1</v>
      </c>
      <c r="AP32" s="34">
        <v>0</v>
      </c>
      <c r="AQ32" s="34">
        <v>0</v>
      </c>
      <c r="AR32" s="34">
        <v>0</v>
      </c>
      <c r="AS32" s="34">
        <v>1</v>
      </c>
      <c r="AT32" s="63" t="s">
        <v>176</v>
      </c>
      <c r="AU32" s="34">
        <v>1</v>
      </c>
      <c r="AV32" s="34">
        <v>1</v>
      </c>
      <c r="AW32" s="34">
        <v>1</v>
      </c>
      <c r="AX32" s="34">
        <v>1</v>
      </c>
      <c r="AY32" s="34">
        <v>1</v>
      </c>
      <c r="AZ32" s="63" t="s">
        <v>176</v>
      </c>
      <c r="BA32" s="63" t="s">
        <v>176</v>
      </c>
      <c r="BB32" s="34">
        <v>1</v>
      </c>
      <c r="BC32" s="34">
        <v>1</v>
      </c>
      <c r="BD32" s="34">
        <v>1</v>
      </c>
      <c r="BE32" s="34">
        <v>1</v>
      </c>
      <c r="BF32" s="34">
        <v>1</v>
      </c>
      <c r="BG32" s="34">
        <v>1</v>
      </c>
      <c r="BH32" s="34">
        <v>1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63" t="s">
        <v>176</v>
      </c>
      <c r="BO32" s="63" t="s">
        <v>176</v>
      </c>
      <c r="BP32" s="63" t="s">
        <v>176</v>
      </c>
      <c r="BQ32" s="34">
        <v>1</v>
      </c>
      <c r="BR32" s="58"/>
      <c r="BS32" s="58"/>
      <c r="BT32" s="58"/>
      <c r="BU32" s="42"/>
      <c r="BV32" s="42"/>
    </row>
    <row r="33" spans="1:74" ht="24.75" hidden="1" thickBot="1">
      <c r="A33" s="27"/>
      <c r="B33" s="54" t="s">
        <v>100</v>
      </c>
      <c r="C33" s="34">
        <v>0</v>
      </c>
      <c r="D33" s="34">
        <v>0</v>
      </c>
      <c r="E33" s="34">
        <v>1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0</v>
      </c>
      <c r="L33" s="34">
        <v>1</v>
      </c>
      <c r="M33" s="34">
        <v>1</v>
      </c>
      <c r="N33" s="34">
        <v>0</v>
      </c>
      <c r="O33" s="34">
        <v>0</v>
      </c>
      <c r="P33" s="34">
        <v>1</v>
      </c>
      <c r="Q33" s="34">
        <v>1</v>
      </c>
      <c r="R33" s="34">
        <v>0</v>
      </c>
      <c r="S33" s="34">
        <v>0</v>
      </c>
      <c r="T33" s="34">
        <v>0</v>
      </c>
      <c r="U33" s="34">
        <v>0</v>
      </c>
      <c r="V33" s="34">
        <v>1</v>
      </c>
      <c r="W33" s="34">
        <v>1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1</v>
      </c>
      <c r="AE33" s="34">
        <v>0</v>
      </c>
      <c r="AF33" s="34">
        <v>1</v>
      </c>
      <c r="AG33" s="34">
        <v>0</v>
      </c>
      <c r="AH33" s="34">
        <v>0</v>
      </c>
      <c r="AI33" s="34">
        <v>0</v>
      </c>
      <c r="AJ33" s="34">
        <v>0</v>
      </c>
      <c r="AK33" s="34">
        <v>1</v>
      </c>
      <c r="AL33" s="34">
        <v>0</v>
      </c>
      <c r="AM33" s="34">
        <v>0</v>
      </c>
      <c r="AN33" s="34">
        <v>1</v>
      </c>
      <c r="AO33" s="34">
        <v>0</v>
      </c>
      <c r="AP33" s="34">
        <v>0</v>
      </c>
      <c r="AQ33" s="34">
        <v>0</v>
      </c>
      <c r="AR33" s="34">
        <v>1</v>
      </c>
      <c r="AS33" s="34">
        <v>0</v>
      </c>
      <c r="AT33" s="34">
        <v>1</v>
      </c>
      <c r="AU33" s="34">
        <v>0</v>
      </c>
      <c r="AV33" s="34">
        <v>0</v>
      </c>
      <c r="AW33" s="34">
        <v>0</v>
      </c>
      <c r="AX33" s="34">
        <v>1</v>
      </c>
      <c r="AY33" s="34">
        <v>0</v>
      </c>
      <c r="AZ33" s="34">
        <v>0</v>
      </c>
      <c r="BA33" s="34">
        <v>1</v>
      </c>
      <c r="BB33" s="34">
        <v>1</v>
      </c>
      <c r="BC33" s="34">
        <v>0</v>
      </c>
      <c r="BD33" s="34">
        <v>0</v>
      </c>
      <c r="BE33" s="34">
        <v>0</v>
      </c>
      <c r="BF33" s="34">
        <v>1</v>
      </c>
      <c r="BG33" s="34">
        <v>1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1</v>
      </c>
      <c r="BP33" s="34">
        <v>0</v>
      </c>
      <c r="BQ33" s="34">
        <v>1</v>
      </c>
      <c r="BR33" s="58"/>
      <c r="BS33" s="58"/>
      <c r="BT33" s="58"/>
      <c r="BU33" s="42"/>
      <c r="BV33" s="42"/>
    </row>
    <row r="34" spans="1:74" ht="24.75" hidden="1" thickBot="1">
      <c r="A34" s="146" t="s">
        <v>81</v>
      </c>
      <c r="B34" s="49" t="s">
        <v>82</v>
      </c>
      <c r="C34" s="64">
        <f>SUM(C23:C33)</f>
        <v>9</v>
      </c>
      <c r="D34" s="64">
        <f t="shared" ref="D34:BO34" si="8">SUM(D23:D33)</f>
        <v>8</v>
      </c>
      <c r="E34" s="64">
        <f t="shared" si="8"/>
        <v>7</v>
      </c>
      <c r="F34" s="64">
        <f t="shared" si="8"/>
        <v>8</v>
      </c>
      <c r="G34" s="64">
        <f t="shared" si="8"/>
        <v>10</v>
      </c>
      <c r="H34" s="64">
        <f t="shared" si="8"/>
        <v>6</v>
      </c>
      <c r="I34" s="64">
        <f t="shared" si="8"/>
        <v>7</v>
      </c>
      <c r="J34" s="64">
        <f t="shared" si="8"/>
        <v>9</v>
      </c>
      <c r="K34" s="64">
        <f t="shared" si="8"/>
        <v>6</v>
      </c>
      <c r="L34" s="64">
        <f t="shared" si="8"/>
        <v>9</v>
      </c>
      <c r="M34" s="64">
        <f t="shared" si="8"/>
        <v>9</v>
      </c>
      <c r="N34" s="64">
        <f t="shared" si="8"/>
        <v>8</v>
      </c>
      <c r="O34" s="64">
        <f t="shared" si="8"/>
        <v>9</v>
      </c>
      <c r="P34" s="64">
        <f t="shared" si="8"/>
        <v>9</v>
      </c>
      <c r="Q34" s="64">
        <f t="shared" si="8"/>
        <v>10</v>
      </c>
      <c r="R34" s="64">
        <f t="shared" si="8"/>
        <v>8</v>
      </c>
      <c r="S34" s="64">
        <f t="shared" si="8"/>
        <v>9</v>
      </c>
      <c r="T34" s="64">
        <f t="shared" si="8"/>
        <v>8</v>
      </c>
      <c r="U34" s="64">
        <f t="shared" si="8"/>
        <v>8</v>
      </c>
      <c r="V34" s="64">
        <f t="shared" si="8"/>
        <v>10</v>
      </c>
      <c r="W34" s="64">
        <f t="shared" si="8"/>
        <v>10</v>
      </c>
      <c r="X34" s="64">
        <f t="shared" si="8"/>
        <v>7</v>
      </c>
      <c r="Y34" s="64">
        <f t="shared" si="8"/>
        <v>5</v>
      </c>
      <c r="Z34" s="64">
        <f t="shared" si="8"/>
        <v>6</v>
      </c>
      <c r="AA34" s="64">
        <f t="shared" si="8"/>
        <v>7</v>
      </c>
      <c r="AB34" s="64">
        <f t="shared" si="8"/>
        <v>5</v>
      </c>
      <c r="AC34" s="64">
        <f t="shared" si="8"/>
        <v>5</v>
      </c>
      <c r="AD34" s="64">
        <f t="shared" si="8"/>
        <v>6</v>
      </c>
      <c r="AE34" s="64">
        <f t="shared" si="8"/>
        <v>7</v>
      </c>
      <c r="AF34" s="64">
        <f t="shared" si="8"/>
        <v>7</v>
      </c>
      <c r="AG34" s="64">
        <f t="shared" si="8"/>
        <v>6</v>
      </c>
      <c r="AH34" s="64">
        <f t="shared" si="8"/>
        <v>4</v>
      </c>
      <c r="AI34" s="64">
        <f t="shared" si="8"/>
        <v>5</v>
      </c>
      <c r="AJ34" s="64">
        <f t="shared" si="8"/>
        <v>5</v>
      </c>
      <c r="AK34" s="64">
        <f t="shared" si="8"/>
        <v>7</v>
      </c>
      <c r="AL34" s="64">
        <f t="shared" si="8"/>
        <v>8</v>
      </c>
      <c r="AM34" s="64">
        <f t="shared" si="8"/>
        <v>6</v>
      </c>
      <c r="AN34" s="64">
        <f t="shared" si="8"/>
        <v>6</v>
      </c>
      <c r="AO34" s="64">
        <f t="shared" si="8"/>
        <v>5</v>
      </c>
      <c r="AP34" s="64">
        <f t="shared" si="8"/>
        <v>7</v>
      </c>
      <c r="AQ34" s="64">
        <f t="shared" si="8"/>
        <v>5</v>
      </c>
      <c r="AR34" s="64">
        <f t="shared" si="8"/>
        <v>7</v>
      </c>
      <c r="AS34" s="64">
        <f t="shared" si="8"/>
        <v>5</v>
      </c>
      <c r="AT34" s="64">
        <f t="shared" si="8"/>
        <v>7</v>
      </c>
      <c r="AU34" s="64">
        <f t="shared" si="8"/>
        <v>8</v>
      </c>
      <c r="AV34" s="64">
        <f t="shared" si="8"/>
        <v>6</v>
      </c>
      <c r="AW34" s="64">
        <f t="shared" si="8"/>
        <v>6</v>
      </c>
      <c r="AX34" s="64">
        <f t="shared" si="8"/>
        <v>9</v>
      </c>
      <c r="AY34" s="64">
        <f t="shared" si="8"/>
        <v>7</v>
      </c>
      <c r="AZ34" s="64">
        <f t="shared" si="8"/>
        <v>6</v>
      </c>
      <c r="BA34" s="64">
        <f t="shared" si="8"/>
        <v>7</v>
      </c>
      <c r="BB34" s="64">
        <f t="shared" si="8"/>
        <v>7</v>
      </c>
      <c r="BC34" s="64">
        <f t="shared" si="8"/>
        <v>8</v>
      </c>
      <c r="BD34" s="64">
        <f t="shared" si="8"/>
        <v>9</v>
      </c>
      <c r="BE34" s="64">
        <f t="shared" si="8"/>
        <v>8</v>
      </c>
      <c r="BF34" s="64">
        <f t="shared" si="8"/>
        <v>9</v>
      </c>
      <c r="BG34" s="64">
        <f t="shared" si="8"/>
        <v>9</v>
      </c>
      <c r="BH34" s="64">
        <f t="shared" si="8"/>
        <v>7</v>
      </c>
      <c r="BI34" s="64">
        <f t="shared" si="8"/>
        <v>7</v>
      </c>
      <c r="BJ34" s="64">
        <f t="shared" si="8"/>
        <v>7</v>
      </c>
      <c r="BK34" s="64">
        <f t="shared" si="8"/>
        <v>6</v>
      </c>
      <c r="BL34" s="64">
        <f t="shared" si="8"/>
        <v>5</v>
      </c>
      <c r="BM34" s="64">
        <f t="shared" si="8"/>
        <v>5</v>
      </c>
      <c r="BN34" s="64">
        <f t="shared" si="8"/>
        <v>9</v>
      </c>
      <c r="BO34" s="64">
        <f t="shared" si="8"/>
        <v>8</v>
      </c>
      <c r="BP34" s="64">
        <f t="shared" ref="BP34:BQ34" si="9">SUM(BP23:BP33)</f>
        <v>7</v>
      </c>
      <c r="BQ34" s="64">
        <f t="shared" si="9"/>
        <v>6</v>
      </c>
      <c r="BR34" s="58"/>
      <c r="BS34" s="58"/>
      <c r="BT34" s="58"/>
      <c r="BU34" s="42"/>
      <c r="BV34" s="42"/>
    </row>
    <row r="35" spans="1:74" ht="24.75" hidden="1" thickBot="1">
      <c r="A35" s="147"/>
      <c r="B35" s="51" t="s">
        <v>83</v>
      </c>
      <c r="C35" s="64">
        <f t="shared" ref="C35:BN35" si="10">C34*C22</f>
        <v>0</v>
      </c>
      <c r="D35" s="64">
        <f t="shared" si="10"/>
        <v>0</v>
      </c>
      <c r="E35" s="64">
        <f t="shared" si="10"/>
        <v>0</v>
      </c>
      <c r="F35" s="64">
        <f t="shared" si="10"/>
        <v>0</v>
      </c>
      <c r="G35" s="64">
        <f t="shared" si="10"/>
        <v>0</v>
      </c>
      <c r="H35" s="64">
        <f t="shared" si="10"/>
        <v>0</v>
      </c>
      <c r="I35" s="64">
        <f t="shared" si="10"/>
        <v>0</v>
      </c>
      <c r="J35" s="64">
        <f t="shared" si="10"/>
        <v>0</v>
      </c>
      <c r="K35" s="64">
        <f t="shared" si="10"/>
        <v>0</v>
      </c>
      <c r="L35" s="64">
        <f t="shared" si="10"/>
        <v>0</v>
      </c>
      <c r="M35" s="64">
        <f t="shared" si="10"/>
        <v>0</v>
      </c>
      <c r="N35" s="64">
        <f t="shared" si="10"/>
        <v>0</v>
      </c>
      <c r="O35" s="64">
        <f t="shared" si="10"/>
        <v>0</v>
      </c>
      <c r="P35" s="64">
        <f t="shared" si="10"/>
        <v>0</v>
      </c>
      <c r="Q35" s="64">
        <f t="shared" si="10"/>
        <v>0</v>
      </c>
      <c r="R35" s="64">
        <f t="shared" si="10"/>
        <v>0</v>
      </c>
      <c r="S35" s="64">
        <f t="shared" si="10"/>
        <v>0</v>
      </c>
      <c r="T35" s="64">
        <f t="shared" si="10"/>
        <v>0</v>
      </c>
      <c r="U35" s="64">
        <f t="shared" si="10"/>
        <v>0</v>
      </c>
      <c r="V35" s="64">
        <f t="shared" si="10"/>
        <v>0</v>
      </c>
      <c r="W35" s="64">
        <f t="shared" si="10"/>
        <v>0</v>
      </c>
      <c r="X35" s="64">
        <f t="shared" si="10"/>
        <v>0</v>
      </c>
      <c r="Y35" s="64">
        <f t="shared" si="10"/>
        <v>0</v>
      </c>
      <c r="Z35" s="64">
        <f t="shared" si="10"/>
        <v>0</v>
      </c>
      <c r="AA35" s="64">
        <f t="shared" si="10"/>
        <v>0</v>
      </c>
      <c r="AB35" s="64">
        <f t="shared" si="10"/>
        <v>0</v>
      </c>
      <c r="AC35" s="64">
        <f t="shared" si="10"/>
        <v>0</v>
      </c>
      <c r="AD35" s="64">
        <f t="shared" si="10"/>
        <v>0</v>
      </c>
      <c r="AE35" s="64">
        <f t="shared" si="10"/>
        <v>0</v>
      </c>
      <c r="AF35" s="64">
        <f t="shared" si="10"/>
        <v>0</v>
      </c>
      <c r="AG35" s="64">
        <f t="shared" si="10"/>
        <v>0</v>
      </c>
      <c r="AH35" s="64">
        <f t="shared" si="10"/>
        <v>0</v>
      </c>
      <c r="AI35" s="64">
        <f t="shared" si="10"/>
        <v>0</v>
      </c>
      <c r="AJ35" s="64">
        <f t="shared" si="10"/>
        <v>0</v>
      </c>
      <c r="AK35" s="64">
        <f t="shared" si="10"/>
        <v>0</v>
      </c>
      <c r="AL35" s="64">
        <f t="shared" si="10"/>
        <v>0</v>
      </c>
      <c r="AM35" s="64">
        <f t="shared" si="10"/>
        <v>0</v>
      </c>
      <c r="AN35" s="64">
        <f t="shared" si="10"/>
        <v>0</v>
      </c>
      <c r="AO35" s="64">
        <f t="shared" si="10"/>
        <v>0</v>
      </c>
      <c r="AP35" s="64">
        <f t="shared" si="10"/>
        <v>0</v>
      </c>
      <c r="AQ35" s="64">
        <f t="shared" si="10"/>
        <v>0</v>
      </c>
      <c r="AR35" s="64">
        <f t="shared" si="10"/>
        <v>0</v>
      </c>
      <c r="AS35" s="64">
        <f t="shared" si="10"/>
        <v>0</v>
      </c>
      <c r="AT35" s="64">
        <f t="shared" si="10"/>
        <v>0</v>
      </c>
      <c r="AU35" s="64">
        <f t="shared" si="10"/>
        <v>0</v>
      </c>
      <c r="AV35" s="64">
        <f t="shared" si="10"/>
        <v>0</v>
      </c>
      <c r="AW35" s="64">
        <f t="shared" si="10"/>
        <v>0</v>
      </c>
      <c r="AX35" s="64">
        <f t="shared" si="10"/>
        <v>0</v>
      </c>
      <c r="AY35" s="64">
        <f t="shared" si="10"/>
        <v>0</v>
      </c>
      <c r="AZ35" s="64">
        <f t="shared" si="10"/>
        <v>0</v>
      </c>
      <c r="BA35" s="64">
        <f t="shared" si="10"/>
        <v>0</v>
      </c>
      <c r="BB35" s="64">
        <f t="shared" si="10"/>
        <v>0</v>
      </c>
      <c r="BC35" s="64">
        <f t="shared" si="10"/>
        <v>0</v>
      </c>
      <c r="BD35" s="64">
        <f t="shared" si="10"/>
        <v>0</v>
      </c>
      <c r="BE35" s="64">
        <f t="shared" si="10"/>
        <v>0</v>
      </c>
      <c r="BF35" s="64">
        <f t="shared" si="10"/>
        <v>0</v>
      </c>
      <c r="BG35" s="64">
        <f t="shared" si="10"/>
        <v>0</v>
      </c>
      <c r="BH35" s="64">
        <f t="shared" si="10"/>
        <v>0</v>
      </c>
      <c r="BI35" s="64">
        <f t="shared" si="10"/>
        <v>0</v>
      </c>
      <c r="BJ35" s="64">
        <f t="shared" si="10"/>
        <v>0</v>
      </c>
      <c r="BK35" s="64">
        <f t="shared" si="10"/>
        <v>0</v>
      </c>
      <c r="BL35" s="64">
        <f t="shared" si="10"/>
        <v>0</v>
      </c>
      <c r="BM35" s="64">
        <f t="shared" si="10"/>
        <v>0</v>
      </c>
      <c r="BN35" s="64">
        <f t="shared" si="10"/>
        <v>0</v>
      </c>
      <c r="BO35" s="64">
        <f t="shared" ref="BO35:BQ35" si="11">BO34*BO22</f>
        <v>0</v>
      </c>
      <c r="BP35" s="64">
        <f t="shared" si="11"/>
        <v>0</v>
      </c>
      <c r="BQ35" s="64">
        <f t="shared" si="11"/>
        <v>0</v>
      </c>
      <c r="BR35" s="58"/>
      <c r="BS35" s="58"/>
      <c r="BT35" s="58"/>
      <c r="BU35" s="42"/>
      <c r="BV35" s="42"/>
    </row>
    <row r="36" spans="1:74" ht="24.75" hidden="1" thickBot="1">
      <c r="A36" s="41"/>
      <c r="B36" s="52"/>
      <c r="C36" s="65">
        <v>1.538</v>
      </c>
      <c r="D36" s="65">
        <v>1.538</v>
      </c>
      <c r="E36" s="65">
        <v>1.538</v>
      </c>
      <c r="F36" s="65">
        <v>1.538</v>
      </c>
      <c r="G36" s="65">
        <v>1.538</v>
      </c>
      <c r="H36" s="65">
        <v>1.538</v>
      </c>
      <c r="I36" s="65">
        <v>1.538</v>
      </c>
      <c r="J36" s="65">
        <v>1.538</v>
      </c>
      <c r="K36" s="65">
        <v>1.538</v>
      </c>
      <c r="L36" s="65">
        <v>1.538</v>
      </c>
      <c r="M36" s="65">
        <v>1.538</v>
      </c>
      <c r="N36" s="65">
        <v>1.538</v>
      </c>
      <c r="O36" s="65">
        <v>1.538</v>
      </c>
      <c r="P36" s="65">
        <v>1.538</v>
      </c>
      <c r="Q36" s="65">
        <v>1.538</v>
      </c>
      <c r="R36" s="65">
        <v>1.538</v>
      </c>
      <c r="S36" s="65">
        <v>1.538</v>
      </c>
      <c r="T36" s="65">
        <v>1.538</v>
      </c>
      <c r="U36" s="65">
        <v>1.538</v>
      </c>
      <c r="V36" s="65">
        <v>1.538</v>
      </c>
      <c r="W36" s="65">
        <v>1.538</v>
      </c>
      <c r="X36" s="65">
        <v>1.538</v>
      </c>
      <c r="Y36" s="65">
        <v>1.538</v>
      </c>
      <c r="Z36" s="65">
        <v>1.538</v>
      </c>
      <c r="AA36" s="65">
        <v>1.538</v>
      </c>
      <c r="AB36" s="63">
        <v>2.85</v>
      </c>
      <c r="AC36" s="65">
        <v>1.538</v>
      </c>
      <c r="AD36" s="65">
        <v>1.538</v>
      </c>
      <c r="AE36" s="65">
        <v>1.538</v>
      </c>
      <c r="AF36" s="65">
        <v>1.538</v>
      </c>
      <c r="AG36" s="63">
        <v>1.66</v>
      </c>
      <c r="AH36" s="65">
        <v>1.538</v>
      </c>
      <c r="AI36" s="63">
        <v>1.81</v>
      </c>
      <c r="AJ36" s="63">
        <v>3.33</v>
      </c>
      <c r="AK36" s="65">
        <v>1.538</v>
      </c>
      <c r="AL36" s="63">
        <v>2</v>
      </c>
      <c r="AM36" s="63">
        <v>2</v>
      </c>
      <c r="AN36" s="63">
        <v>1.81</v>
      </c>
      <c r="AO36" s="63">
        <v>2</v>
      </c>
      <c r="AP36" s="65">
        <v>1.538</v>
      </c>
      <c r="AQ36" s="63">
        <v>2</v>
      </c>
      <c r="AR36" s="65">
        <v>1.538</v>
      </c>
      <c r="AS36" s="65">
        <v>1.538</v>
      </c>
      <c r="AT36" s="63">
        <v>1.81</v>
      </c>
      <c r="AU36" s="65">
        <v>1.538</v>
      </c>
      <c r="AV36" s="65">
        <v>1.538</v>
      </c>
      <c r="AW36" s="65">
        <v>1.538</v>
      </c>
      <c r="AX36" s="65">
        <v>1.538</v>
      </c>
      <c r="AY36" s="65">
        <v>1.538</v>
      </c>
      <c r="AZ36" s="63">
        <v>2.2200000000000002</v>
      </c>
      <c r="BA36" s="63">
        <v>2.2200000000000002</v>
      </c>
      <c r="BB36" s="65">
        <v>1.538</v>
      </c>
      <c r="BC36" s="65">
        <v>1.538</v>
      </c>
      <c r="BD36" s="65">
        <v>1.538</v>
      </c>
      <c r="BE36" s="65">
        <v>1.538</v>
      </c>
      <c r="BF36" s="65">
        <v>1.538</v>
      </c>
      <c r="BG36" s="65">
        <v>1.538</v>
      </c>
      <c r="BH36" s="65">
        <v>1.538</v>
      </c>
      <c r="BI36" s="65">
        <v>1.538</v>
      </c>
      <c r="BJ36" s="65">
        <v>1.538</v>
      </c>
      <c r="BK36" s="65">
        <v>1.538</v>
      </c>
      <c r="BL36" s="65">
        <v>1.538</v>
      </c>
      <c r="BM36" s="65">
        <v>1.538</v>
      </c>
      <c r="BN36" s="63">
        <v>2.2200000000000002</v>
      </c>
      <c r="BO36" s="63">
        <v>1.66</v>
      </c>
      <c r="BP36" s="63">
        <v>2.2200000000000002</v>
      </c>
      <c r="BQ36" s="65">
        <v>1.538</v>
      </c>
      <c r="BR36" s="58"/>
      <c r="BS36" s="58"/>
      <c r="BT36" s="58"/>
      <c r="BU36" s="42"/>
      <c r="BV36" s="42"/>
    </row>
    <row r="37" spans="1:74" ht="24" hidden="1">
      <c r="A37" s="141" t="s">
        <v>101</v>
      </c>
      <c r="B37" s="48" t="s">
        <v>102</v>
      </c>
      <c r="C37" s="65">
        <v>1</v>
      </c>
      <c r="D37" s="65">
        <v>1</v>
      </c>
      <c r="E37" s="65">
        <v>1</v>
      </c>
      <c r="F37" s="65">
        <v>0</v>
      </c>
      <c r="G37" s="65">
        <v>0</v>
      </c>
      <c r="H37" s="65">
        <v>0</v>
      </c>
      <c r="I37" s="65">
        <v>0</v>
      </c>
      <c r="J37" s="65">
        <v>1</v>
      </c>
      <c r="K37" s="65">
        <v>1</v>
      </c>
      <c r="L37" s="65">
        <v>1</v>
      </c>
      <c r="M37" s="65">
        <v>1</v>
      </c>
      <c r="N37" s="65">
        <v>1</v>
      </c>
      <c r="O37" s="65">
        <v>1</v>
      </c>
      <c r="P37" s="65">
        <v>1</v>
      </c>
      <c r="Q37" s="65">
        <v>0</v>
      </c>
      <c r="R37" s="65">
        <v>1</v>
      </c>
      <c r="S37" s="65">
        <v>1</v>
      </c>
      <c r="T37" s="65">
        <v>1</v>
      </c>
      <c r="U37" s="65">
        <v>1</v>
      </c>
      <c r="V37" s="65">
        <v>0</v>
      </c>
      <c r="W37" s="65">
        <v>1</v>
      </c>
      <c r="X37" s="65">
        <v>1</v>
      </c>
      <c r="Y37" s="65">
        <v>1</v>
      </c>
      <c r="Z37" s="65">
        <v>0</v>
      </c>
      <c r="AA37" s="65"/>
      <c r="AB37" s="65">
        <v>1</v>
      </c>
      <c r="AC37" s="65">
        <v>1</v>
      </c>
      <c r="AD37" s="65">
        <v>1</v>
      </c>
      <c r="AE37" s="65">
        <v>1</v>
      </c>
      <c r="AF37" s="65">
        <v>1</v>
      </c>
      <c r="AG37" s="65">
        <v>1</v>
      </c>
      <c r="AH37" s="65">
        <v>1</v>
      </c>
      <c r="AI37" s="65">
        <v>1</v>
      </c>
      <c r="AJ37" s="65">
        <v>0</v>
      </c>
      <c r="AK37" s="65">
        <v>1</v>
      </c>
      <c r="AL37" s="65">
        <v>0</v>
      </c>
      <c r="AM37" s="65">
        <v>1</v>
      </c>
      <c r="AN37" s="65">
        <v>1</v>
      </c>
      <c r="AO37" s="65">
        <v>1</v>
      </c>
      <c r="AP37" s="65">
        <v>1</v>
      </c>
      <c r="AQ37" s="65">
        <v>1</v>
      </c>
      <c r="AR37" s="65">
        <v>1</v>
      </c>
      <c r="AS37" s="65">
        <v>1</v>
      </c>
      <c r="AT37" s="65">
        <v>1</v>
      </c>
      <c r="AU37" s="65">
        <v>1</v>
      </c>
      <c r="AV37" s="65">
        <v>0</v>
      </c>
      <c r="AW37" s="65">
        <v>1</v>
      </c>
      <c r="AX37" s="65">
        <v>0</v>
      </c>
      <c r="AY37" s="65">
        <v>0</v>
      </c>
      <c r="AZ37" s="65">
        <v>1</v>
      </c>
      <c r="BA37" s="65">
        <v>1</v>
      </c>
      <c r="BB37" s="65">
        <v>0</v>
      </c>
      <c r="BC37" s="65">
        <v>0</v>
      </c>
      <c r="BD37" s="65">
        <v>1</v>
      </c>
      <c r="BE37" s="65">
        <v>1</v>
      </c>
      <c r="BF37" s="65">
        <v>1</v>
      </c>
      <c r="BG37" s="65">
        <v>1</v>
      </c>
      <c r="BH37" s="65">
        <v>1</v>
      </c>
      <c r="BI37" s="65">
        <v>1</v>
      </c>
      <c r="BJ37" s="65">
        <v>1</v>
      </c>
      <c r="BK37" s="65">
        <v>1</v>
      </c>
      <c r="BL37" s="65">
        <v>1</v>
      </c>
      <c r="BM37" s="65">
        <v>1</v>
      </c>
      <c r="BN37" s="65">
        <v>1</v>
      </c>
      <c r="BO37" s="65">
        <v>1</v>
      </c>
      <c r="BP37" s="65">
        <v>1</v>
      </c>
      <c r="BQ37" s="65"/>
      <c r="BR37" s="58"/>
      <c r="BS37" s="58"/>
      <c r="BT37" s="58"/>
      <c r="BU37" s="42"/>
      <c r="BV37" s="42"/>
    </row>
    <row r="38" spans="1:74" ht="48" hidden="1">
      <c r="A38" s="142"/>
      <c r="B38" s="27" t="s">
        <v>174</v>
      </c>
      <c r="C38" s="65">
        <v>1</v>
      </c>
      <c r="D38" s="65">
        <v>1</v>
      </c>
      <c r="E38" s="65">
        <v>1</v>
      </c>
      <c r="F38" s="65">
        <v>1</v>
      </c>
      <c r="G38" s="65">
        <v>1</v>
      </c>
      <c r="H38" s="65">
        <v>0</v>
      </c>
      <c r="I38" s="65">
        <v>1</v>
      </c>
      <c r="J38" s="65">
        <v>1</v>
      </c>
      <c r="K38" s="65">
        <v>1</v>
      </c>
      <c r="L38" s="65">
        <v>1</v>
      </c>
      <c r="M38" s="65">
        <v>1</v>
      </c>
      <c r="N38" s="65">
        <v>1</v>
      </c>
      <c r="O38" s="65">
        <v>1</v>
      </c>
      <c r="P38" s="65">
        <v>1</v>
      </c>
      <c r="Q38" s="65">
        <v>1</v>
      </c>
      <c r="R38" s="65">
        <v>1</v>
      </c>
      <c r="S38" s="65">
        <v>1</v>
      </c>
      <c r="T38" s="65">
        <v>0</v>
      </c>
      <c r="U38" s="65">
        <v>0</v>
      </c>
      <c r="V38" s="65">
        <v>1</v>
      </c>
      <c r="W38" s="65">
        <v>1</v>
      </c>
      <c r="X38" s="65">
        <v>1</v>
      </c>
      <c r="Y38" s="65">
        <v>1</v>
      </c>
      <c r="Z38" s="65">
        <v>1</v>
      </c>
      <c r="AA38" s="65"/>
      <c r="AB38" s="65">
        <v>1</v>
      </c>
      <c r="AC38" s="65">
        <v>1</v>
      </c>
      <c r="AD38" s="65">
        <v>1</v>
      </c>
      <c r="AE38" s="65">
        <v>1</v>
      </c>
      <c r="AF38" s="65">
        <v>1</v>
      </c>
      <c r="AG38" s="65">
        <v>1</v>
      </c>
      <c r="AH38" s="65">
        <v>1</v>
      </c>
      <c r="AI38" s="65">
        <v>1</v>
      </c>
      <c r="AJ38" s="63" t="s">
        <v>176</v>
      </c>
      <c r="AK38" s="65">
        <v>1</v>
      </c>
      <c r="AL38" s="65">
        <v>1</v>
      </c>
      <c r="AM38" s="65">
        <v>1</v>
      </c>
      <c r="AN38" s="65">
        <v>0</v>
      </c>
      <c r="AO38" s="65">
        <v>1</v>
      </c>
      <c r="AP38" s="65">
        <v>1</v>
      </c>
      <c r="AQ38" s="65">
        <v>1</v>
      </c>
      <c r="AR38" s="65">
        <v>0</v>
      </c>
      <c r="AS38" s="65">
        <v>0</v>
      </c>
      <c r="AT38" s="65">
        <v>1</v>
      </c>
      <c r="AU38" s="65">
        <v>1</v>
      </c>
      <c r="AV38" s="65">
        <v>1</v>
      </c>
      <c r="AW38" s="65">
        <v>1</v>
      </c>
      <c r="AX38" s="65">
        <v>1</v>
      </c>
      <c r="AY38" s="65">
        <v>1</v>
      </c>
      <c r="AZ38" s="65">
        <v>1</v>
      </c>
      <c r="BA38" s="65">
        <v>1</v>
      </c>
      <c r="BB38" s="65">
        <v>1</v>
      </c>
      <c r="BC38" s="65">
        <v>0</v>
      </c>
      <c r="BD38" s="65">
        <v>1</v>
      </c>
      <c r="BE38" s="65">
        <v>1</v>
      </c>
      <c r="BF38" s="65">
        <v>1</v>
      </c>
      <c r="BG38" s="65">
        <v>1</v>
      </c>
      <c r="BH38" s="65">
        <v>1</v>
      </c>
      <c r="BI38" s="65">
        <v>1</v>
      </c>
      <c r="BJ38" s="65">
        <v>1</v>
      </c>
      <c r="BK38" s="65">
        <v>1</v>
      </c>
      <c r="BL38" s="65">
        <v>1</v>
      </c>
      <c r="BM38" s="65">
        <v>1</v>
      </c>
      <c r="BN38" s="65">
        <v>1</v>
      </c>
      <c r="BO38" s="65">
        <v>1</v>
      </c>
      <c r="BP38" s="65">
        <v>1</v>
      </c>
      <c r="BQ38" s="65"/>
      <c r="BR38" s="58"/>
      <c r="BS38" s="58"/>
      <c r="BT38" s="58"/>
      <c r="BU38" s="42"/>
      <c r="BV38" s="42"/>
    </row>
    <row r="39" spans="1:74" ht="24" hidden="1">
      <c r="A39" s="142"/>
      <c r="B39" s="27" t="s">
        <v>103</v>
      </c>
      <c r="C39" s="65">
        <v>1</v>
      </c>
      <c r="D39" s="65">
        <v>1</v>
      </c>
      <c r="E39" s="65">
        <v>1</v>
      </c>
      <c r="F39" s="65">
        <v>1</v>
      </c>
      <c r="G39" s="65">
        <v>1</v>
      </c>
      <c r="H39" s="65">
        <v>1</v>
      </c>
      <c r="I39" s="65">
        <v>1</v>
      </c>
      <c r="J39" s="65">
        <v>1</v>
      </c>
      <c r="K39" s="65">
        <v>1</v>
      </c>
      <c r="L39" s="65">
        <v>0</v>
      </c>
      <c r="M39" s="65">
        <v>1</v>
      </c>
      <c r="N39" s="65">
        <v>1</v>
      </c>
      <c r="O39" s="65">
        <v>1</v>
      </c>
      <c r="P39" s="65">
        <v>1</v>
      </c>
      <c r="Q39" s="65">
        <v>1</v>
      </c>
      <c r="R39" s="65">
        <v>1</v>
      </c>
      <c r="S39" s="65">
        <v>1</v>
      </c>
      <c r="T39" s="65">
        <v>1</v>
      </c>
      <c r="U39" s="65">
        <v>1</v>
      </c>
      <c r="V39" s="65">
        <v>0</v>
      </c>
      <c r="W39" s="65">
        <v>1</v>
      </c>
      <c r="X39" s="65">
        <v>1</v>
      </c>
      <c r="Y39" s="65">
        <v>1</v>
      </c>
      <c r="Z39" s="65">
        <v>1</v>
      </c>
      <c r="AA39" s="65"/>
      <c r="AB39" s="65">
        <v>1</v>
      </c>
      <c r="AC39" s="65">
        <v>1</v>
      </c>
      <c r="AD39" s="65">
        <v>1</v>
      </c>
      <c r="AE39" s="65">
        <v>1</v>
      </c>
      <c r="AF39" s="65">
        <v>1</v>
      </c>
      <c r="AG39" s="65">
        <v>1</v>
      </c>
      <c r="AH39" s="65">
        <v>1</v>
      </c>
      <c r="AI39" s="65">
        <v>0</v>
      </c>
      <c r="AJ39" s="63" t="s">
        <v>176</v>
      </c>
      <c r="AK39" s="65">
        <v>1</v>
      </c>
      <c r="AL39" s="65">
        <v>0</v>
      </c>
      <c r="AM39" s="65">
        <v>0</v>
      </c>
      <c r="AN39" s="65">
        <v>1</v>
      </c>
      <c r="AO39" s="65">
        <v>1</v>
      </c>
      <c r="AP39" s="65">
        <v>0</v>
      </c>
      <c r="AQ39" s="65">
        <v>1</v>
      </c>
      <c r="AR39" s="65">
        <v>1</v>
      </c>
      <c r="AS39" s="65">
        <v>0</v>
      </c>
      <c r="AT39" s="65">
        <v>1</v>
      </c>
      <c r="AU39" s="65">
        <v>1</v>
      </c>
      <c r="AV39" s="65">
        <v>1</v>
      </c>
      <c r="AW39" s="65">
        <v>1</v>
      </c>
      <c r="AX39" s="65">
        <v>1</v>
      </c>
      <c r="AY39" s="65">
        <v>1</v>
      </c>
      <c r="AZ39" s="65">
        <v>1</v>
      </c>
      <c r="BA39" s="65">
        <v>1</v>
      </c>
      <c r="BB39" s="65">
        <v>1</v>
      </c>
      <c r="BC39" s="65">
        <v>1</v>
      </c>
      <c r="BD39" s="65">
        <v>1</v>
      </c>
      <c r="BE39" s="65">
        <v>1</v>
      </c>
      <c r="BF39" s="65">
        <v>0</v>
      </c>
      <c r="BG39" s="65">
        <v>1</v>
      </c>
      <c r="BH39" s="65">
        <v>1</v>
      </c>
      <c r="BI39" s="65">
        <v>1</v>
      </c>
      <c r="BJ39" s="65">
        <v>1</v>
      </c>
      <c r="BK39" s="65">
        <v>0</v>
      </c>
      <c r="BL39" s="65">
        <v>1</v>
      </c>
      <c r="BM39" s="65">
        <v>0</v>
      </c>
      <c r="BN39" s="65">
        <v>1</v>
      </c>
      <c r="BO39" s="65">
        <v>1</v>
      </c>
      <c r="BP39" s="65">
        <v>1</v>
      </c>
      <c r="BQ39" s="65"/>
      <c r="BR39" s="58"/>
      <c r="BS39" s="58"/>
      <c r="BT39" s="58"/>
      <c r="BU39" s="42"/>
      <c r="BV39" s="42"/>
    </row>
    <row r="40" spans="1:74" ht="24" hidden="1">
      <c r="A40" s="142"/>
      <c r="B40" s="27" t="s">
        <v>104</v>
      </c>
      <c r="C40" s="65">
        <v>1</v>
      </c>
      <c r="D40" s="65">
        <v>1</v>
      </c>
      <c r="E40" s="65">
        <v>1</v>
      </c>
      <c r="F40" s="65">
        <v>1</v>
      </c>
      <c r="G40" s="65">
        <v>1</v>
      </c>
      <c r="H40" s="65">
        <v>0</v>
      </c>
      <c r="I40" s="65">
        <v>1</v>
      </c>
      <c r="J40" s="65">
        <v>1</v>
      </c>
      <c r="K40" s="65">
        <v>1</v>
      </c>
      <c r="L40" s="65">
        <v>1</v>
      </c>
      <c r="M40" s="65">
        <v>1</v>
      </c>
      <c r="N40" s="65">
        <v>1</v>
      </c>
      <c r="O40" s="65">
        <v>1</v>
      </c>
      <c r="P40" s="65">
        <v>1</v>
      </c>
      <c r="Q40" s="65">
        <v>1</v>
      </c>
      <c r="R40" s="65">
        <v>1</v>
      </c>
      <c r="S40" s="65">
        <v>1</v>
      </c>
      <c r="T40" s="65">
        <v>1</v>
      </c>
      <c r="U40" s="65">
        <v>1</v>
      </c>
      <c r="V40" s="65">
        <v>0</v>
      </c>
      <c r="W40" s="65">
        <v>1</v>
      </c>
      <c r="X40" s="65">
        <v>1</v>
      </c>
      <c r="Y40" s="65">
        <v>1</v>
      </c>
      <c r="Z40" s="65">
        <v>1</v>
      </c>
      <c r="AA40" s="65"/>
      <c r="AB40" s="65">
        <v>0</v>
      </c>
      <c r="AC40" s="65">
        <v>1</v>
      </c>
      <c r="AD40" s="65">
        <v>1</v>
      </c>
      <c r="AE40" s="65">
        <v>1</v>
      </c>
      <c r="AF40" s="65">
        <v>1</v>
      </c>
      <c r="AG40" s="65">
        <v>1</v>
      </c>
      <c r="AH40" s="65">
        <v>1</v>
      </c>
      <c r="AI40" s="65">
        <v>1</v>
      </c>
      <c r="AJ40" s="63" t="s">
        <v>176</v>
      </c>
      <c r="AK40" s="65">
        <v>1</v>
      </c>
      <c r="AL40" s="65">
        <v>0</v>
      </c>
      <c r="AM40" s="65">
        <v>0</v>
      </c>
      <c r="AN40" s="65">
        <v>1</v>
      </c>
      <c r="AO40" s="65">
        <v>1</v>
      </c>
      <c r="AP40" s="65">
        <v>0</v>
      </c>
      <c r="AQ40" s="65">
        <v>0</v>
      </c>
      <c r="AR40" s="65">
        <v>1</v>
      </c>
      <c r="AS40" s="65">
        <v>0</v>
      </c>
      <c r="AT40" s="65">
        <v>1</v>
      </c>
      <c r="AU40" s="65">
        <v>1</v>
      </c>
      <c r="AV40" s="65">
        <v>1</v>
      </c>
      <c r="AW40" s="65">
        <v>1</v>
      </c>
      <c r="AX40" s="65">
        <v>1</v>
      </c>
      <c r="AY40" s="65">
        <v>1</v>
      </c>
      <c r="AZ40" s="65">
        <v>1</v>
      </c>
      <c r="BA40" s="65">
        <v>1</v>
      </c>
      <c r="BB40" s="65">
        <v>1</v>
      </c>
      <c r="BC40" s="65">
        <v>0</v>
      </c>
      <c r="BD40" s="65">
        <v>1</v>
      </c>
      <c r="BE40" s="65">
        <v>1</v>
      </c>
      <c r="BF40" s="65">
        <v>1</v>
      </c>
      <c r="BG40" s="65">
        <v>1</v>
      </c>
      <c r="BH40" s="65">
        <v>0</v>
      </c>
      <c r="BI40" s="65">
        <v>1</v>
      </c>
      <c r="BJ40" s="65">
        <v>1</v>
      </c>
      <c r="BK40" s="65">
        <v>1</v>
      </c>
      <c r="BL40" s="65">
        <v>1</v>
      </c>
      <c r="BM40" s="65">
        <v>0</v>
      </c>
      <c r="BN40" s="65">
        <v>1</v>
      </c>
      <c r="BO40" s="65">
        <v>0</v>
      </c>
      <c r="BP40" s="65">
        <v>1</v>
      </c>
      <c r="BQ40" s="65"/>
      <c r="BR40" s="58"/>
      <c r="BS40" s="58"/>
      <c r="BT40" s="58"/>
      <c r="BU40" s="42"/>
      <c r="BV40" s="42"/>
    </row>
    <row r="41" spans="1:74" ht="24" hidden="1">
      <c r="A41" s="142"/>
      <c r="B41" s="27" t="s">
        <v>105</v>
      </c>
      <c r="C41" s="65">
        <v>1</v>
      </c>
      <c r="D41" s="65">
        <v>1</v>
      </c>
      <c r="E41" s="65">
        <v>1</v>
      </c>
      <c r="F41" s="65">
        <v>0</v>
      </c>
      <c r="G41" s="65">
        <v>1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1</v>
      </c>
      <c r="O41" s="65">
        <v>1</v>
      </c>
      <c r="P41" s="65">
        <v>1</v>
      </c>
      <c r="Q41" s="65">
        <v>0</v>
      </c>
      <c r="R41" s="65">
        <v>0</v>
      </c>
      <c r="S41" s="65">
        <v>0</v>
      </c>
      <c r="T41" s="65">
        <v>1</v>
      </c>
      <c r="U41" s="65">
        <v>0</v>
      </c>
      <c r="V41" s="65">
        <v>1</v>
      </c>
      <c r="W41" s="65">
        <v>0</v>
      </c>
      <c r="X41" s="65">
        <v>1</v>
      </c>
      <c r="Y41" s="65">
        <v>0</v>
      </c>
      <c r="Z41" s="65">
        <v>1</v>
      </c>
      <c r="AA41" s="65"/>
      <c r="AB41" s="65">
        <v>0</v>
      </c>
      <c r="AC41" s="65">
        <v>1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3" t="s">
        <v>176</v>
      </c>
      <c r="AK41" s="65">
        <v>1</v>
      </c>
      <c r="AL41" s="65">
        <v>1</v>
      </c>
      <c r="AM41" s="65">
        <v>1</v>
      </c>
      <c r="AN41" s="65">
        <v>1</v>
      </c>
      <c r="AO41" s="65">
        <v>1</v>
      </c>
      <c r="AP41" s="65">
        <v>1</v>
      </c>
      <c r="AQ41" s="65">
        <v>0</v>
      </c>
      <c r="AR41" s="65">
        <v>1</v>
      </c>
      <c r="AS41" s="65">
        <v>1</v>
      </c>
      <c r="AT41" s="65">
        <v>1</v>
      </c>
      <c r="AU41" s="65">
        <v>0</v>
      </c>
      <c r="AV41" s="65">
        <v>0</v>
      </c>
      <c r="AW41" s="65">
        <v>0</v>
      </c>
      <c r="AX41" s="65">
        <v>1</v>
      </c>
      <c r="AY41" s="65">
        <v>1</v>
      </c>
      <c r="AZ41" s="65">
        <v>0</v>
      </c>
      <c r="BA41" s="65">
        <v>1</v>
      </c>
      <c r="BB41" s="65">
        <v>0</v>
      </c>
      <c r="BC41" s="65">
        <v>0</v>
      </c>
      <c r="BD41" s="65">
        <v>0</v>
      </c>
      <c r="BE41" s="65">
        <v>1</v>
      </c>
      <c r="BF41" s="65">
        <v>0</v>
      </c>
      <c r="BG41" s="65">
        <v>0</v>
      </c>
      <c r="BH41" s="65">
        <v>1</v>
      </c>
      <c r="BI41" s="65">
        <v>1</v>
      </c>
      <c r="BJ41" s="65">
        <v>1</v>
      </c>
      <c r="BK41" s="65">
        <v>0</v>
      </c>
      <c r="BL41" s="65">
        <v>1</v>
      </c>
      <c r="BM41" s="65">
        <v>0</v>
      </c>
      <c r="BN41" s="65">
        <v>0</v>
      </c>
      <c r="BO41" s="65">
        <v>1</v>
      </c>
      <c r="BP41" s="65">
        <v>1</v>
      </c>
      <c r="BQ41" s="65"/>
      <c r="BR41" s="58"/>
      <c r="BS41" s="58"/>
      <c r="BT41" s="58"/>
      <c r="BU41" s="42"/>
      <c r="BV41" s="42"/>
    </row>
    <row r="42" spans="1:74" ht="48" hidden="1">
      <c r="A42" s="142"/>
      <c r="B42" s="27" t="s">
        <v>106</v>
      </c>
      <c r="C42" s="65">
        <v>1</v>
      </c>
      <c r="D42" s="65">
        <v>1</v>
      </c>
      <c r="E42" s="65">
        <v>1</v>
      </c>
      <c r="F42" s="65">
        <v>0</v>
      </c>
      <c r="G42" s="65">
        <v>1</v>
      </c>
      <c r="H42" s="65">
        <v>0</v>
      </c>
      <c r="I42" s="65">
        <v>1</v>
      </c>
      <c r="J42" s="65">
        <v>1</v>
      </c>
      <c r="K42" s="65">
        <v>1</v>
      </c>
      <c r="L42" s="65">
        <v>1</v>
      </c>
      <c r="M42" s="65">
        <v>1</v>
      </c>
      <c r="N42" s="65">
        <v>1</v>
      </c>
      <c r="O42" s="65">
        <v>1</v>
      </c>
      <c r="P42" s="65">
        <v>1</v>
      </c>
      <c r="Q42" s="65">
        <v>1</v>
      </c>
      <c r="R42" s="65">
        <v>1</v>
      </c>
      <c r="S42" s="65">
        <v>1</v>
      </c>
      <c r="T42" s="65">
        <v>1</v>
      </c>
      <c r="U42" s="65">
        <v>1</v>
      </c>
      <c r="V42" s="65">
        <v>1</v>
      </c>
      <c r="W42" s="65">
        <v>1</v>
      </c>
      <c r="X42" s="65">
        <v>1</v>
      </c>
      <c r="Y42" s="65">
        <v>0</v>
      </c>
      <c r="Z42" s="65">
        <v>1</v>
      </c>
      <c r="AA42" s="65"/>
      <c r="AB42" s="65">
        <v>1</v>
      </c>
      <c r="AC42" s="65">
        <v>0</v>
      </c>
      <c r="AD42" s="65">
        <v>1</v>
      </c>
      <c r="AE42" s="65">
        <v>1</v>
      </c>
      <c r="AF42" s="65">
        <v>1</v>
      </c>
      <c r="AG42" s="65">
        <v>0</v>
      </c>
      <c r="AH42" s="65">
        <v>1</v>
      </c>
      <c r="AI42" s="65">
        <v>1</v>
      </c>
      <c r="AJ42" s="63" t="s">
        <v>176</v>
      </c>
      <c r="AK42" s="65">
        <v>1</v>
      </c>
      <c r="AL42" s="65">
        <v>1</v>
      </c>
      <c r="AM42" s="65">
        <v>1</v>
      </c>
      <c r="AN42" s="65">
        <v>1</v>
      </c>
      <c r="AO42" s="65">
        <v>1</v>
      </c>
      <c r="AP42" s="65">
        <v>1</v>
      </c>
      <c r="AQ42" s="65">
        <v>0</v>
      </c>
      <c r="AR42" s="65">
        <v>0</v>
      </c>
      <c r="AS42" s="65">
        <v>1</v>
      </c>
      <c r="AT42" s="65">
        <v>0</v>
      </c>
      <c r="AU42" s="65">
        <v>1</v>
      </c>
      <c r="AV42" s="65">
        <v>1</v>
      </c>
      <c r="AW42" s="65">
        <v>1</v>
      </c>
      <c r="AX42" s="65">
        <v>1</v>
      </c>
      <c r="AY42" s="65">
        <v>1</v>
      </c>
      <c r="AZ42" s="65">
        <v>1</v>
      </c>
      <c r="BA42" s="65">
        <v>1</v>
      </c>
      <c r="BB42" s="65">
        <v>0</v>
      </c>
      <c r="BC42" s="65">
        <v>1</v>
      </c>
      <c r="BD42" s="65">
        <v>1</v>
      </c>
      <c r="BE42" s="65">
        <v>1</v>
      </c>
      <c r="BF42" s="65">
        <v>1</v>
      </c>
      <c r="BG42" s="65">
        <v>1</v>
      </c>
      <c r="BH42" s="65">
        <v>1</v>
      </c>
      <c r="BI42" s="65">
        <v>1</v>
      </c>
      <c r="BJ42" s="65">
        <v>1</v>
      </c>
      <c r="BK42" s="65">
        <v>1</v>
      </c>
      <c r="BL42" s="65">
        <v>1</v>
      </c>
      <c r="BM42" s="65">
        <v>0</v>
      </c>
      <c r="BN42" s="65">
        <v>1</v>
      </c>
      <c r="BO42" s="65">
        <v>1</v>
      </c>
      <c r="BP42" s="65">
        <v>1</v>
      </c>
      <c r="BQ42" s="65"/>
      <c r="BR42" s="58"/>
      <c r="BS42" s="58"/>
      <c r="BT42" s="58"/>
      <c r="BU42" s="42"/>
      <c r="BV42" s="42"/>
    </row>
    <row r="43" spans="1:74" ht="24" hidden="1">
      <c r="A43" s="142"/>
      <c r="B43" s="27" t="s">
        <v>107</v>
      </c>
      <c r="C43" s="65">
        <v>1</v>
      </c>
      <c r="D43" s="65">
        <v>1</v>
      </c>
      <c r="E43" s="65">
        <v>1</v>
      </c>
      <c r="F43" s="65">
        <v>1</v>
      </c>
      <c r="G43" s="65">
        <v>1</v>
      </c>
      <c r="H43" s="65">
        <v>1</v>
      </c>
      <c r="I43" s="65">
        <v>1</v>
      </c>
      <c r="J43" s="65">
        <v>1</v>
      </c>
      <c r="K43" s="65">
        <v>1</v>
      </c>
      <c r="L43" s="65">
        <v>1</v>
      </c>
      <c r="M43" s="65">
        <v>1</v>
      </c>
      <c r="N43" s="65">
        <v>1</v>
      </c>
      <c r="O43" s="65">
        <v>1</v>
      </c>
      <c r="P43" s="65">
        <v>1</v>
      </c>
      <c r="Q43" s="65">
        <v>1</v>
      </c>
      <c r="R43" s="65">
        <v>1</v>
      </c>
      <c r="S43" s="65">
        <v>1</v>
      </c>
      <c r="T43" s="65">
        <v>1</v>
      </c>
      <c r="U43" s="65">
        <v>1</v>
      </c>
      <c r="V43" s="65">
        <v>1</v>
      </c>
      <c r="W43" s="65">
        <v>1</v>
      </c>
      <c r="X43" s="65">
        <v>1</v>
      </c>
      <c r="Y43" s="65">
        <v>1</v>
      </c>
      <c r="Z43" s="65">
        <v>1</v>
      </c>
      <c r="AA43" s="65"/>
      <c r="AB43" s="63" t="s">
        <v>176</v>
      </c>
      <c r="AC43" s="65">
        <v>1</v>
      </c>
      <c r="AD43" s="65">
        <v>1</v>
      </c>
      <c r="AE43" s="65">
        <v>1</v>
      </c>
      <c r="AF43" s="65">
        <v>1</v>
      </c>
      <c r="AG43" s="65">
        <v>0</v>
      </c>
      <c r="AH43" s="65">
        <v>1</v>
      </c>
      <c r="AI43" s="65">
        <v>1</v>
      </c>
      <c r="AJ43" s="65">
        <v>0</v>
      </c>
      <c r="AK43" s="63" t="s">
        <v>176</v>
      </c>
      <c r="AL43" s="65">
        <v>1</v>
      </c>
      <c r="AM43" s="65">
        <v>1</v>
      </c>
      <c r="AN43" s="65">
        <v>1</v>
      </c>
      <c r="AO43" s="65">
        <v>0</v>
      </c>
      <c r="AP43" s="65">
        <v>1</v>
      </c>
      <c r="AQ43" s="65">
        <v>1</v>
      </c>
      <c r="AR43" s="65">
        <v>1</v>
      </c>
      <c r="AS43" s="65">
        <v>1</v>
      </c>
      <c r="AT43" s="65">
        <v>1</v>
      </c>
      <c r="AU43" s="65">
        <v>1</v>
      </c>
      <c r="AV43" s="65">
        <v>1</v>
      </c>
      <c r="AW43" s="65">
        <v>1</v>
      </c>
      <c r="AX43" s="65">
        <v>1</v>
      </c>
      <c r="AY43" s="65">
        <v>1</v>
      </c>
      <c r="AZ43" s="63" t="s">
        <v>176</v>
      </c>
      <c r="BA43" s="63" t="s">
        <v>176</v>
      </c>
      <c r="BB43" s="65">
        <v>1</v>
      </c>
      <c r="BC43" s="65">
        <v>1</v>
      </c>
      <c r="BD43" s="65">
        <v>0</v>
      </c>
      <c r="BE43" s="65">
        <v>1</v>
      </c>
      <c r="BF43" s="65">
        <v>1</v>
      </c>
      <c r="BG43" s="65">
        <v>1</v>
      </c>
      <c r="BH43" s="65">
        <v>1</v>
      </c>
      <c r="BI43" s="65">
        <v>1</v>
      </c>
      <c r="BJ43" s="65">
        <v>1</v>
      </c>
      <c r="BK43" s="65">
        <v>1</v>
      </c>
      <c r="BL43" s="65">
        <v>1</v>
      </c>
      <c r="BM43" s="65">
        <v>1</v>
      </c>
      <c r="BN43" s="63" t="s">
        <v>176</v>
      </c>
      <c r="BO43" s="65">
        <v>1</v>
      </c>
      <c r="BP43" s="63" t="s">
        <v>176</v>
      </c>
      <c r="BQ43" s="65"/>
      <c r="BR43" s="58"/>
      <c r="BS43" s="58"/>
      <c r="BT43" s="58"/>
      <c r="BU43" s="42"/>
      <c r="BV43" s="42"/>
    </row>
    <row r="44" spans="1:74" ht="24.75" hidden="1" thickBot="1">
      <c r="A44" s="143"/>
      <c r="B44" s="55" t="s">
        <v>108</v>
      </c>
      <c r="C44" s="65">
        <v>1</v>
      </c>
      <c r="D44" s="65">
        <v>0</v>
      </c>
      <c r="E44" s="65">
        <v>1</v>
      </c>
      <c r="F44" s="65">
        <v>1</v>
      </c>
      <c r="G44" s="65">
        <v>1</v>
      </c>
      <c r="H44" s="65">
        <v>1</v>
      </c>
      <c r="I44" s="65">
        <v>1</v>
      </c>
      <c r="J44" s="65">
        <v>1</v>
      </c>
      <c r="K44" s="65">
        <v>1</v>
      </c>
      <c r="L44" s="65">
        <v>1</v>
      </c>
      <c r="M44" s="65">
        <v>1</v>
      </c>
      <c r="N44" s="65">
        <v>1</v>
      </c>
      <c r="O44" s="65">
        <v>1</v>
      </c>
      <c r="P44" s="65">
        <v>1</v>
      </c>
      <c r="Q44" s="65">
        <v>1</v>
      </c>
      <c r="R44" s="65">
        <v>1</v>
      </c>
      <c r="S44" s="65">
        <v>1</v>
      </c>
      <c r="T44" s="65">
        <v>1</v>
      </c>
      <c r="U44" s="65">
        <v>0</v>
      </c>
      <c r="V44" s="65">
        <v>1</v>
      </c>
      <c r="W44" s="65">
        <v>0</v>
      </c>
      <c r="X44" s="65">
        <v>1</v>
      </c>
      <c r="Y44" s="65">
        <v>1</v>
      </c>
      <c r="Z44" s="65">
        <v>1</v>
      </c>
      <c r="AA44" s="65"/>
      <c r="AB44" s="63" t="s">
        <v>176</v>
      </c>
      <c r="AC44" s="65">
        <v>1</v>
      </c>
      <c r="AD44" s="65">
        <v>1</v>
      </c>
      <c r="AE44" s="65">
        <v>1</v>
      </c>
      <c r="AF44" s="65">
        <v>1</v>
      </c>
      <c r="AG44" s="63" t="s">
        <v>176</v>
      </c>
      <c r="AH44" s="65">
        <v>1</v>
      </c>
      <c r="AI44" s="65">
        <v>1</v>
      </c>
      <c r="AJ44" s="65">
        <v>1</v>
      </c>
      <c r="AK44" s="63" t="s">
        <v>176</v>
      </c>
      <c r="AL44" s="65">
        <v>1</v>
      </c>
      <c r="AM44" s="65">
        <v>1</v>
      </c>
      <c r="AN44" s="65">
        <v>1</v>
      </c>
      <c r="AO44" s="65">
        <v>1</v>
      </c>
      <c r="AP44" s="65">
        <v>1</v>
      </c>
      <c r="AQ44" s="65">
        <v>1</v>
      </c>
      <c r="AR44" s="65">
        <v>1</v>
      </c>
      <c r="AS44" s="65">
        <v>1</v>
      </c>
      <c r="AT44" s="65">
        <v>1</v>
      </c>
      <c r="AU44" s="65">
        <v>1</v>
      </c>
      <c r="AV44" s="65">
        <v>1</v>
      </c>
      <c r="AW44" s="65">
        <v>1</v>
      </c>
      <c r="AX44" s="65">
        <v>1</v>
      </c>
      <c r="AY44" s="65">
        <v>1</v>
      </c>
      <c r="AZ44" s="63" t="s">
        <v>176</v>
      </c>
      <c r="BA44" s="63" t="s">
        <v>176</v>
      </c>
      <c r="BB44" s="65">
        <v>1</v>
      </c>
      <c r="BC44" s="65">
        <v>1</v>
      </c>
      <c r="BD44" s="65">
        <v>1</v>
      </c>
      <c r="BE44" s="65">
        <v>1</v>
      </c>
      <c r="BF44" s="65">
        <v>1</v>
      </c>
      <c r="BG44" s="65">
        <v>1</v>
      </c>
      <c r="BH44" s="65">
        <v>1</v>
      </c>
      <c r="BI44" s="65">
        <v>1</v>
      </c>
      <c r="BJ44" s="65">
        <v>1</v>
      </c>
      <c r="BK44" s="65">
        <v>1</v>
      </c>
      <c r="BL44" s="65">
        <v>1</v>
      </c>
      <c r="BM44" s="65">
        <v>1</v>
      </c>
      <c r="BN44" s="63" t="s">
        <v>176</v>
      </c>
      <c r="BO44" s="63" t="s">
        <v>176</v>
      </c>
      <c r="BP44" s="63" t="s">
        <v>176</v>
      </c>
      <c r="BQ44" s="65"/>
      <c r="BR44" s="58"/>
      <c r="BS44" s="58"/>
      <c r="BT44" s="58"/>
      <c r="BU44" s="42"/>
      <c r="BV44" s="42"/>
    </row>
    <row r="45" spans="1:74" ht="24.75" hidden="1" thickBot="1">
      <c r="A45" s="27"/>
      <c r="B45" s="55" t="s">
        <v>109</v>
      </c>
      <c r="C45" s="65">
        <v>1</v>
      </c>
      <c r="D45" s="65">
        <v>1</v>
      </c>
      <c r="E45" s="65">
        <v>1</v>
      </c>
      <c r="F45" s="65">
        <v>1</v>
      </c>
      <c r="G45" s="65">
        <v>1</v>
      </c>
      <c r="H45" s="65">
        <v>1</v>
      </c>
      <c r="I45" s="65">
        <v>1</v>
      </c>
      <c r="J45" s="65">
        <v>1</v>
      </c>
      <c r="K45" s="65">
        <v>1</v>
      </c>
      <c r="L45" s="65">
        <v>1</v>
      </c>
      <c r="M45" s="65">
        <v>1</v>
      </c>
      <c r="N45" s="65">
        <v>1</v>
      </c>
      <c r="O45" s="65">
        <v>1</v>
      </c>
      <c r="P45" s="65">
        <v>1</v>
      </c>
      <c r="Q45" s="65">
        <v>1</v>
      </c>
      <c r="R45" s="65">
        <v>1</v>
      </c>
      <c r="S45" s="65">
        <v>1</v>
      </c>
      <c r="T45" s="65">
        <v>1</v>
      </c>
      <c r="U45" s="65">
        <v>1</v>
      </c>
      <c r="V45" s="65">
        <v>1</v>
      </c>
      <c r="W45" s="65">
        <v>1</v>
      </c>
      <c r="X45" s="65">
        <v>1</v>
      </c>
      <c r="Y45" s="65">
        <v>1</v>
      </c>
      <c r="Z45" s="65">
        <v>0</v>
      </c>
      <c r="AA45" s="65"/>
      <c r="AB45" s="63" t="s">
        <v>176</v>
      </c>
      <c r="AC45" s="65">
        <v>1</v>
      </c>
      <c r="AD45" s="65">
        <v>1</v>
      </c>
      <c r="AE45" s="65">
        <v>1</v>
      </c>
      <c r="AF45" s="65">
        <v>1</v>
      </c>
      <c r="AG45" s="65">
        <v>1</v>
      </c>
      <c r="AH45" s="65">
        <v>1</v>
      </c>
      <c r="AI45" s="65">
        <v>1</v>
      </c>
      <c r="AJ45" s="65">
        <v>1</v>
      </c>
      <c r="AK45" s="63" t="s">
        <v>176</v>
      </c>
      <c r="AL45" s="65">
        <v>1</v>
      </c>
      <c r="AM45" s="65">
        <v>1</v>
      </c>
      <c r="AN45" s="65">
        <v>0</v>
      </c>
      <c r="AO45" s="65">
        <v>1</v>
      </c>
      <c r="AP45" s="65">
        <v>1</v>
      </c>
      <c r="AQ45" s="65">
        <v>0</v>
      </c>
      <c r="AR45" s="65">
        <v>1</v>
      </c>
      <c r="AS45" s="65">
        <v>1</v>
      </c>
      <c r="AT45" s="65">
        <v>1</v>
      </c>
      <c r="AU45" s="65">
        <v>1</v>
      </c>
      <c r="AV45" s="65">
        <v>1</v>
      </c>
      <c r="AW45" s="65">
        <v>1</v>
      </c>
      <c r="AX45" s="65">
        <v>1</v>
      </c>
      <c r="AY45" s="65">
        <v>1</v>
      </c>
      <c r="AZ45" s="63" t="s">
        <v>176</v>
      </c>
      <c r="BA45" s="63" t="s">
        <v>176</v>
      </c>
      <c r="BB45" s="65">
        <v>1</v>
      </c>
      <c r="BC45" s="65">
        <v>1</v>
      </c>
      <c r="BD45" s="65">
        <v>1</v>
      </c>
      <c r="BE45" s="65">
        <v>1</v>
      </c>
      <c r="BF45" s="65">
        <v>1</v>
      </c>
      <c r="BG45" s="65">
        <v>1</v>
      </c>
      <c r="BH45" s="65">
        <v>1</v>
      </c>
      <c r="BI45" s="65">
        <v>1</v>
      </c>
      <c r="BJ45" s="65">
        <v>1</v>
      </c>
      <c r="BK45" s="65">
        <v>1</v>
      </c>
      <c r="BL45" s="65">
        <v>1</v>
      </c>
      <c r="BM45" s="65">
        <v>1</v>
      </c>
      <c r="BN45" s="63" t="s">
        <v>176</v>
      </c>
      <c r="BO45" s="65">
        <v>1</v>
      </c>
      <c r="BP45" s="63" t="s">
        <v>176</v>
      </c>
      <c r="BQ45" s="65"/>
      <c r="BR45" s="58"/>
      <c r="BS45" s="58"/>
      <c r="BT45" s="58"/>
      <c r="BU45" s="42"/>
      <c r="BV45" s="42"/>
    </row>
    <row r="46" spans="1:74" ht="24.75" hidden="1" thickBot="1">
      <c r="A46" s="27"/>
      <c r="B46" s="55" t="s">
        <v>110</v>
      </c>
      <c r="C46" s="65">
        <v>1</v>
      </c>
      <c r="D46" s="65">
        <v>1</v>
      </c>
      <c r="E46" s="65">
        <v>1</v>
      </c>
      <c r="F46" s="65">
        <v>1</v>
      </c>
      <c r="G46" s="65">
        <v>1</v>
      </c>
      <c r="H46" s="65">
        <v>1</v>
      </c>
      <c r="I46" s="65">
        <v>1</v>
      </c>
      <c r="J46" s="65">
        <v>1</v>
      </c>
      <c r="K46" s="65">
        <v>0</v>
      </c>
      <c r="L46" s="65">
        <v>1</v>
      </c>
      <c r="M46" s="65">
        <v>1</v>
      </c>
      <c r="N46" s="65">
        <v>1</v>
      </c>
      <c r="O46" s="65">
        <v>1</v>
      </c>
      <c r="P46" s="65">
        <v>1</v>
      </c>
      <c r="Q46" s="65">
        <v>1</v>
      </c>
      <c r="R46" s="65">
        <v>1</v>
      </c>
      <c r="S46" s="65">
        <v>1</v>
      </c>
      <c r="T46" s="65">
        <v>1</v>
      </c>
      <c r="U46" s="65">
        <v>1</v>
      </c>
      <c r="V46" s="65">
        <v>1</v>
      </c>
      <c r="W46" s="65">
        <v>1</v>
      </c>
      <c r="X46" s="65">
        <v>1</v>
      </c>
      <c r="Y46" s="65">
        <v>1</v>
      </c>
      <c r="Z46" s="65">
        <v>1</v>
      </c>
      <c r="AA46" s="65"/>
      <c r="AB46" s="63" t="s">
        <v>176</v>
      </c>
      <c r="AC46" s="65">
        <v>1</v>
      </c>
      <c r="AD46" s="65">
        <v>1</v>
      </c>
      <c r="AE46" s="65">
        <v>1</v>
      </c>
      <c r="AF46" s="65">
        <v>1</v>
      </c>
      <c r="AG46" s="65">
        <v>1</v>
      </c>
      <c r="AH46" s="65">
        <v>1</v>
      </c>
      <c r="AI46" s="65">
        <v>1</v>
      </c>
      <c r="AJ46" s="65">
        <v>1</v>
      </c>
      <c r="AK46" s="63" t="s">
        <v>176</v>
      </c>
      <c r="AL46" s="65">
        <v>1</v>
      </c>
      <c r="AM46" s="65">
        <v>1</v>
      </c>
      <c r="AN46" s="65">
        <v>1</v>
      </c>
      <c r="AO46" s="65">
        <v>1</v>
      </c>
      <c r="AP46" s="65">
        <v>1</v>
      </c>
      <c r="AQ46" s="65">
        <v>1</v>
      </c>
      <c r="AR46" s="65">
        <v>0</v>
      </c>
      <c r="AS46" s="65">
        <v>1</v>
      </c>
      <c r="AT46" s="65">
        <v>1</v>
      </c>
      <c r="AU46" s="65">
        <v>1</v>
      </c>
      <c r="AV46" s="65">
        <v>1</v>
      </c>
      <c r="AW46" s="65">
        <v>1</v>
      </c>
      <c r="AX46" s="65">
        <v>1</v>
      </c>
      <c r="AY46" s="65">
        <v>1</v>
      </c>
      <c r="AZ46" s="63" t="s">
        <v>176</v>
      </c>
      <c r="BA46" s="63" t="s">
        <v>176</v>
      </c>
      <c r="BB46" s="65">
        <v>1</v>
      </c>
      <c r="BC46" s="65">
        <v>1</v>
      </c>
      <c r="BD46" s="65">
        <v>1</v>
      </c>
      <c r="BE46" s="65">
        <v>1</v>
      </c>
      <c r="BF46" s="65">
        <v>1</v>
      </c>
      <c r="BG46" s="65">
        <v>1</v>
      </c>
      <c r="BH46" s="65">
        <v>1</v>
      </c>
      <c r="BI46" s="65">
        <v>1</v>
      </c>
      <c r="BJ46" s="65">
        <v>1</v>
      </c>
      <c r="BK46" s="65">
        <v>1</v>
      </c>
      <c r="BL46" s="65">
        <v>1</v>
      </c>
      <c r="BM46" s="65">
        <v>1</v>
      </c>
      <c r="BN46" s="63" t="s">
        <v>176</v>
      </c>
      <c r="BO46" s="65">
        <v>1</v>
      </c>
      <c r="BP46" s="63" t="s">
        <v>176</v>
      </c>
      <c r="BQ46" s="65"/>
      <c r="BR46" s="58"/>
      <c r="BS46" s="58"/>
      <c r="BT46" s="58"/>
      <c r="BU46" s="42"/>
      <c r="BV46" s="42"/>
    </row>
    <row r="47" spans="1:74" ht="24.75" hidden="1" thickBot="1">
      <c r="A47" s="27"/>
      <c r="B47" s="55" t="s">
        <v>111</v>
      </c>
      <c r="C47" s="65">
        <v>0</v>
      </c>
      <c r="D47" s="65">
        <v>1</v>
      </c>
      <c r="E47" s="65">
        <v>0</v>
      </c>
      <c r="F47" s="65">
        <v>0</v>
      </c>
      <c r="G47" s="65">
        <v>1</v>
      </c>
      <c r="H47" s="65">
        <v>1</v>
      </c>
      <c r="I47" s="65">
        <v>1</v>
      </c>
      <c r="J47" s="65">
        <v>1</v>
      </c>
      <c r="K47" s="65">
        <v>1</v>
      </c>
      <c r="L47" s="65">
        <v>1</v>
      </c>
      <c r="M47" s="65">
        <v>1</v>
      </c>
      <c r="N47" s="65">
        <v>1</v>
      </c>
      <c r="O47" s="65">
        <v>1</v>
      </c>
      <c r="P47" s="65">
        <v>1</v>
      </c>
      <c r="Q47" s="65">
        <v>1</v>
      </c>
      <c r="R47" s="65">
        <v>1</v>
      </c>
      <c r="S47" s="65">
        <v>0</v>
      </c>
      <c r="T47" s="65">
        <v>0</v>
      </c>
      <c r="U47" s="65">
        <v>1</v>
      </c>
      <c r="V47" s="65">
        <v>1</v>
      </c>
      <c r="W47" s="65">
        <v>1</v>
      </c>
      <c r="X47" s="65">
        <v>1</v>
      </c>
      <c r="Y47" s="65">
        <v>1</v>
      </c>
      <c r="Z47" s="65">
        <v>1</v>
      </c>
      <c r="AA47" s="65"/>
      <c r="AB47" s="63" t="s">
        <v>176</v>
      </c>
      <c r="AC47" s="65">
        <v>1</v>
      </c>
      <c r="AD47" s="65">
        <v>1</v>
      </c>
      <c r="AE47" s="65">
        <v>1</v>
      </c>
      <c r="AF47" s="65">
        <v>1</v>
      </c>
      <c r="AG47" s="65">
        <v>1</v>
      </c>
      <c r="AH47" s="65">
        <v>1</v>
      </c>
      <c r="AI47" s="65">
        <v>1</v>
      </c>
      <c r="AJ47" s="63" t="s">
        <v>176</v>
      </c>
      <c r="AK47" s="63" t="s">
        <v>176</v>
      </c>
      <c r="AL47" s="63" t="s">
        <v>176</v>
      </c>
      <c r="AM47" s="63" t="s">
        <v>176</v>
      </c>
      <c r="AN47" s="63" t="s">
        <v>176</v>
      </c>
      <c r="AO47" s="63" t="s">
        <v>176</v>
      </c>
      <c r="AP47" s="65">
        <v>0</v>
      </c>
      <c r="AQ47" s="63" t="s">
        <v>176</v>
      </c>
      <c r="AR47" s="65">
        <v>1</v>
      </c>
      <c r="AS47" s="65">
        <v>1</v>
      </c>
      <c r="AT47" s="63" t="s">
        <v>176</v>
      </c>
      <c r="AU47" s="65">
        <v>1</v>
      </c>
      <c r="AV47" s="65">
        <v>1</v>
      </c>
      <c r="AW47" s="65">
        <v>1</v>
      </c>
      <c r="AX47" s="65">
        <v>1</v>
      </c>
      <c r="AY47" s="65">
        <v>1</v>
      </c>
      <c r="AZ47" s="65">
        <v>1</v>
      </c>
      <c r="BA47" s="65">
        <v>1</v>
      </c>
      <c r="BB47" s="65">
        <v>1</v>
      </c>
      <c r="BC47" s="65">
        <v>1</v>
      </c>
      <c r="BD47" s="65">
        <v>0</v>
      </c>
      <c r="BE47" s="65">
        <v>0</v>
      </c>
      <c r="BF47" s="65">
        <v>0</v>
      </c>
      <c r="BG47" s="65">
        <v>1</v>
      </c>
      <c r="BH47" s="65">
        <v>1</v>
      </c>
      <c r="BI47" s="65">
        <v>1</v>
      </c>
      <c r="BJ47" s="65">
        <v>1</v>
      </c>
      <c r="BK47" s="65">
        <v>1</v>
      </c>
      <c r="BL47" s="65">
        <v>1</v>
      </c>
      <c r="BM47" s="65">
        <v>1</v>
      </c>
      <c r="BN47" s="65">
        <v>1</v>
      </c>
      <c r="BO47" s="65">
        <v>1</v>
      </c>
      <c r="BP47" s="65">
        <v>1</v>
      </c>
      <c r="BQ47" s="65"/>
      <c r="BR47" s="58"/>
      <c r="BS47" s="58"/>
      <c r="BT47" s="58"/>
      <c r="BU47" s="42"/>
      <c r="BV47" s="42"/>
    </row>
    <row r="48" spans="1:74" ht="24.75" hidden="1" thickBot="1">
      <c r="A48" s="27"/>
      <c r="B48" s="55" t="s">
        <v>112</v>
      </c>
      <c r="C48" s="65">
        <v>1</v>
      </c>
      <c r="D48" s="65">
        <v>1</v>
      </c>
      <c r="E48" s="65">
        <v>1</v>
      </c>
      <c r="F48" s="65">
        <v>1</v>
      </c>
      <c r="G48" s="65">
        <v>1</v>
      </c>
      <c r="H48" s="65">
        <v>1</v>
      </c>
      <c r="I48" s="65">
        <v>1</v>
      </c>
      <c r="J48" s="65">
        <v>1</v>
      </c>
      <c r="K48" s="65">
        <v>1</v>
      </c>
      <c r="L48" s="65">
        <v>1</v>
      </c>
      <c r="M48" s="65">
        <v>1</v>
      </c>
      <c r="N48" s="65">
        <v>1</v>
      </c>
      <c r="O48" s="65">
        <v>1</v>
      </c>
      <c r="P48" s="65">
        <v>1</v>
      </c>
      <c r="Q48" s="65">
        <v>1</v>
      </c>
      <c r="R48" s="65">
        <v>1</v>
      </c>
      <c r="S48" s="65">
        <v>1</v>
      </c>
      <c r="T48" s="65">
        <v>0</v>
      </c>
      <c r="U48" s="65">
        <v>1</v>
      </c>
      <c r="V48" s="65">
        <v>1</v>
      </c>
      <c r="W48" s="65">
        <v>1</v>
      </c>
      <c r="X48" s="65">
        <v>1</v>
      </c>
      <c r="Y48" s="65">
        <v>1</v>
      </c>
      <c r="Z48" s="65">
        <v>1</v>
      </c>
      <c r="AA48" s="65"/>
      <c r="AB48" s="63" t="s">
        <v>176</v>
      </c>
      <c r="AC48" s="65">
        <v>1</v>
      </c>
      <c r="AD48" s="65">
        <v>1</v>
      </c>
      <c r="AE48" s="65">
        <v>1</v>
      </c>
      <c r="AF48" s="65">
        <v>1</v>
      </c>
      <c r="AG48" s="65">
        <v>1</v>
      </c>
      <c r="AH48" s="65">
        <v>1</v>
      </c>
      <c r="AI48" s="63" t="s">
        <v>176</v>
      </c>
      <c r="AJ48" s="63" t="s">
        <v>176</v>
      </c>
      <c r="AK48" s="63" t="s">
        <v>176</v>
      </c>
      <c r="AL48" s="63" t="s">
        <v>176</v>
      </c>
      <c r="AM48" s="63" t="s">
        <v>176</v>
      </c>
      <c r="AN48" s="63" t="s">
        <v>176</v>
      </c>
      <c r="AO48" s="63" t="s">
        <v>176</v>
      </c>
      <c r="AP48" s="65">
        <v>1</v>
      </c>
      <c r="AQ48" s="63" t="s">
        <v>176</v>
      </c>
      <c r="AR48" s="65">
        <v>1</v>
      </c>
      <c r="AS48" s="65">
        <v>0</v>
      </c>
      <c r="AT48" s="63" t="s">
        <v>176</v>
      </c>
      <c r="AU48" s="65">
        <v>1</v>
      </c>
      <c r="AV48" s="65">
        <v>1</v>
      </c>
      <c r="AW48" s="65">
        <v>1</v>
      </c>
      <c r="AX48" s="65">
        <v>1</v>
      </c>
      <c r="AY48" s="65">
        <v>0</v>
      </c>
      <c r="AZ48" s="65">
        <v>1</v>
      </c>
      <c r="BA48" s="65">
        <v>0</v>
      </c>
      <c r="BB48" s="65">
        <v>1</v>
      </c>
      <c r="BC48" s="65">
        <v>0</v>
      </c>
      <c r="BD48" s="65">
        <v>1</v>
      </c>
      <c r="BE48" s="65">
        <v>1</v>
      </c>
      <c r="BF48" s="65">
        <v>0</v>
      </c>
      <c r="BG48" s="65">
        <v>1</v>
      </c>
      <c r="BH48" s="65">
        <v>1</v>
      </c>
      <c r="BI48" s="65">
        <v>1</v>
      </c>
      <c r="BJ48" s="65">
        <v>1</v>
      </c>
      <c r="BK48" s="65">
        <v>1</v>
      </c>
      <c r="BL48" s="65">
        <v>1</v>
      </c>
      <c r="BM48" s="65">
        <v>1</v>
      </c>
      <c r="BN48" s="65">
        <v>1</v>
      </c>
      <c r="BO48" s="65">
        <v>1</v>
      </c>
      <c r="BP48" s="65">
        <v>1</v>
      </c>
      <c r="BQ48" s="65"/>
      <c r="BR48" s="58"/>
      <c r="BS48" s="58"/>
      <c r="BT48" s="58"/>
      <c r="BU48" s="42"/>
      <c r="BV48" s="42"/>
    </row>
    <row r="49" spans="1:74" ht="46.5" hidden="1" customHeight="1" thickBot="1">
      <c r="A49" s="27"/>
      <c r="B49" s="55" t="s">
        <v>151</v>
      </c>
      <c r="C49" s="65">
        <v>1</v>
      </c>
      <c r="D49" s="65">
        <v>0</v>
      </c>
      <c r="E49" s="65">
        <v>1</v>
      </c>
      <c r="F49" s="65">
        <v>1</v>
      </c>
      <c r="G49" s="65">
        <v>1</v>
      </c>
      <c r="H49" s="65">
        <v>0</v>
      </c>
      <c r="I49" s="65">
        <v>1</v>
      </c>
      <c r="J49" s="65">
        <v>11</v>
      </c>
      <c r="K49" s="65">
        <v>1</v>
      </c>
      <c r="L49" s="65">
        <v>0</v>
      </c>
      <c r="M49" s="65">
        <v>1</v>
      </c>
      <c r="N49" s="65">
        <v>1</v>
      </c>
      <c r="O49" s="65">
        <v>1</v>
      </c>
      <c r="P49" s="65">
        <v>1</v>
      </c>
      <c r="Q49" s="65">
        <v>1</v>
      </c>
      <c r="R49" s="65">
        <v>1</v>
      </c>
      <c r="S49" s="65">
        <v>0</v>
      </c>
      <c r="T49" s="65">
        <v>1</v>
      </c>
      <c r="U49" s="65">
        <v>1</v>
      </c>
      <c r="V49" s="65">
        <v>1</v>
      </c>
      <c r="W49" s="65">
        <v>1</v>
      </c>
      <c r="X49" s="65">
        <v>1</v>
      </c>
      <c r="Y49" s="65">
        <v>1</v>
      </c>
      <c r="Z49" s="65">
        <v>1</v>
      </c>
      <c r="AA49" s="65"/>
      <c r="AB49" s="65">
        <v>0</v>
      </c>
      <c r="AC49" s="65">
        <v>1</v>
      </c>
      <c r="AD49" s="65">
        <v>1</v>
      </c>
      <c r="AE49" s="65">
        <v>1</v>
      </c>
      <c r="AF49" s="65">
        <v>1</v>
      </c>
      <c r="AG49" s="65">
        <v>1</v>
      </c>
      <c r="AH49" s="65">
        <v>1</v>
      </c>
      <c r="AI49" s="63" t="s">
        <v>176</v>
      </c>
      <c r="AJ49" s="65">
        <v>1</v>
      </c>
      <c r="AK49" s="63" t="s">
        <v>176</v>
      </c>
      <c r="AL49" s="63" t="s">
        <v>176</v>
      </c>
      <c r="AM49" s="63" t="s">
        <v>176</v>
      </c>
      <c r="AN49" s="65">
        <v>1</v>
      </c>
      <c r="AO49" s="63" t="s">
        <v>176</v>
      </c>
      <c r="AP49" s="65">
        <v>0</v>
      </c>
      <c r="AQ49" s="63" t="s">
        <v>176</v>
      </c>
      <c r="AR49" s="65">
        <v>1</v>
      </c>
      <c r="AS49" s="65">
        <v>0</v>
      </c>
      <c r="AT49" s="65">
        <v>1</v>
      </c>
      <c r="AU49" s="65">
        <v>1</v>
      </c>
      <c r="AV49" s="65">
        <v>1</v>
      </c>
      <c r="AW49" s="65">
        <v>0</v>
      </c>
      <c r="AX49" s="65">
        <v>1</v>
      </c>
      <c r="AY49" s="65">
        <v>0</v>
      </c>
      <c r="AZ49" s="65">
        <v>1</v>
      </c>
      <c r="BA49" s="65">
        <v>0</v>
      </c>
      <c r="BB49" s="65">
        <v>1</v>
      </c>
      <c r="BC49" s="65">
        <v>0</v>
      </c>
      <c r="BD49" s="65">
        <v>1</v>
      </c>
      <c r="BE49" s="65">
        <v>1</v>
      </c>
      <c r="BF49" s="65">
        <v>1</v>
      </c>
      <c r="BG49" s="65">
        <v>1</v>
      </c>
      <c r="BH49" s="65">
        <v>1</v>
      </c>
      <c r="BI49" s="65">
        <v>1</v>
      </c>
      <c r="BJ49" s="65">
        <v>1</v>
      </c>
      <c r="BK49" s="65">
        <v>0</v>
      </c>
      <c r="BL49" s="65">
        <v>0</v>
      </c>
      <c r="BM49" s="65">
        <v>1</v>
      </c>
      <c r="BN49" s="65">
        <v>1</v>
      </c>
      <c r="BO49" s="65">
        <v>1</v>
      </c>
      <c r="BP49" s="65">
        <v>1</v>
      </c>
      <c r="BQ49" s="65"/>
      <c r="BR49" s="58"/>
      <c r="BS49" s="58"/>
      <c r="BT49" s="58"/>
      <c r="BU49" s="42"/>
      <c r="BV49" s="42"/>
    </row>
    <row r="50" spans="1:74" ht="24.75" hidden="1" thickBot="1">
      <c r="A50" s="146" t="s">
        <v>113</v>
      </c>
      <c r="B50" s="49" t="s">
        <v>82</v>
      </c>
      <c r="C50" s="64">
        <f>SUM(C37:C49)</f>
        <v>12</v>
      </c>
      <c r="D50" s="64">
        <f t="shared" ref="D50:BO50" si="12">SUM(D37:D49)</f>
        <v>11</v>
      </c>
      <c r="E50" s="64">
        <f t="shared" si="12"/>
        <v>12</v>
      </c>
      <c r="F50" s="64">
        <f t="shared" si="12"/>
        <v>9</v>
      </c>
      <c r="G50" s="64">
        <f t="shared" si="12"/>
        <v>12</v>
      </c>
      <c r="H50" s="64">
        <f t="shared" si="12"/>
        <v>7</v>
      </c>
      <c r="I50" s="64">
        <f t="shared" si="12"/>
        <v>11</v>
      </c>
      <c r="J50" s="64">
        <f t="shared" si="12"/>
        <v>22</v>
      </c>
      <c r="K50" s="64">
        <f t="shared" si="12"/>
        <v>11</v>
      </c>
      <c r="L50" s="64">
        <f t="shared" si="12"/>
        <v>10</v>
      </c>
      <c r="M50" s="64">
        <f t="shared" si="12"/>
        <v>12</v>
      </c>
      <c r="N50" s="64">
        <f t="shared" si="12"/>
        <v>13</v>
      </c>
      <c r="O50" s="64">
        <f t="shared" si="12"/>
        <v>13</v>
      </c>
      <c r="P50" s="64">
        <f t="shared" si="12"/>
        <v>13</v>
      </c>
      <c r="Q50" s="64">
        <f t="shared" si="12"/>
        <v>11</v>
      </c>
      <c r="R50" s="64">
        <f t="shared" si="12"/>
        <v>12</v>
      </c>
      <c r="S50" s="64">
        <f t="shared" si="12"/>
        <v>10</v>
      </c>
      <c r="T50" s="64">
        <f t="shared" si="12"/>
        <v>10</v>
      </c>
      <c r="U50" s="64">
        <f t="shared" si="12"/>
        <v>10</v>
      </c>
      <c r="V50" s="64">
        <f t="shared" si="12"/>
        <v>10</v>
      </c>
      <c r="W50" s="64">
        <f t="shared" si="12"/>
        <v>11</v>
      </c>
      <c r="X50" s="64">
        <f t="shared" si="12"/>
        <v>13</v>
      </c>
      <c r="Y50" s="64">
        <f t="shared" si="12"/>
        <v>11</v>
      </c>
      <c r="Z50" s="64">
        <f t="shared" si="12"/>
        <v>11</v>
      </c>
      <c r="AA50" s="64">
        <f t="shared" si="12"/>
        <v>0</v>
      </c>
      <c r="AB50" s="64">
        <f t="shared" si="12"/>
        <v>4</v>
      </c>
      <c r="AC50" s="64">
        <f t="shared" si="12"/>
        <v>12</v>
      </c>
      <c r="AD50" s="64">
        <f t="shared" si="12"/>
        <v>12</v>
      </c>
      <c r="AE50" s="64">
        <f t="shared" si="12"/>
        <v>12</v>
      </c>
      <c r="AF50" s="64">
        <f t="shared" si="12"/>
        <v>12</v>
      </c>
      <c r="AG50" s="64">
        <f t="shared" si="12"/>
        <v>9</v>
      </c>
      <c r="AH50" s="64">
        <f t="shared" si="12"/>
        <v>12</v>
      </c>
      <c r="AI50" s="64">
        <f t="shared" si="12"/>
        <v>9</v>
      </c>
      <c r="AJ50" s="64">
        <f t="shared" si="12"/>
        <v>4</v>
      </c>
      <c r="AK50" s="64">
        <f t="shared" si="12"/>
        <v>6</v>
      </c>
      <c r="AL50" s="64">
        <f t="shared" si="12"/>
        <v>7</v>
      </c>
      <c r="AM50" s="64">
        <f t="shared" si="12"/>
        <v>8</v>
      </c>
      <c r="AN50" s="64">
        <f t="shared" si="12"/>
        <v>9</v>
      </c>
      <c r="AO50" s="64">
        <f t="shared" si="12"/>
        <v>9</v>
      </c>
      <c r="AP50" s="64">
        <f t="shared" si="12"/>
        <v>9</v>
      </c>
      <c r="AQ50" s="64">
        <f t="shared" si="12"/>
        <v>6</v>
      </c>
      <c r="AR50" s="64">
        <f t="shared" si="12"/>
        <v>10</v>
      </c>
      <c r="AS50" s="64">
        <f t="shared" si="12"/>
        <v>8</v>
      </c>
      <c r="AT50" s="64">
        <f t="shared" si="12"/>
        <v>10</v>
      </c>
      <c r="AU50" s="64">
        <f t="shared" si="12"/>
        <v>12</v>
      </c>
      <c r="AV50" s="64">
        <f t="shared" si="12"/>
        <v>11</v>
      </c>
      <c r="AW50" s="64">
        <f t="shared" si="12"/>
        <v>11</v>
      </c>
      <c r="AX50" s="64">
        <f t="shared" si="12"/>
        <v>12</v>
      </c>
      <c r="AY50" s="64">
        <f t="shared" si="12"/>
        <v>10</v>
      </c>
      <c r="AZ50" s="64">
        <f t="shared" si="12"/>
        <v>8</v>
      </c>
      <c r="BA50" s="64">
        <f t="shared" si="12"/>
        <v>7</v>
      </c>
      <c r="BB50" s="64">
        <f t="shared" si="12"/>
        <v>10</v>
      </c>
      <c r="BC50" s="64">
        <f t="shared" si="12"/>
        <v>7</v>
      </c>
      <c r="BD50" s="64">
        <f t="shared" si="12"/>
        <v>10</v>
      </c>
      <c r="BE50" s="64">
        <f t="shared" si="12"/>
        <v>12</v>
      </c>
      <c r="BF50" s="64">
        <f t="shared" si="12"/>
        <v>9</v>
      </c>
      <c r="BG50" s="64">
        <f t="shared" si="12"/>
        <v>12</v>
      </c>
      <c r="BH50" s="64">
        <f t="shared" si="12"/>
        <v>12</v>
      </c>
      <c r="BI50" s="64">
        <f t="shared" si="12"/>
        <v>13</v>
      </c>
      <c r="BJ50" s="64">
        <f t="shared" si="12"/>
        <v>13</v>
      </c>
      <c r="BK50" s="64">
        <f t="shared" si="12"/>
        <v>10</v>
      </c>
      <c r="BL50" s="64">
        <f t="shared" si="12"/>
        <v>12</v>
      </c>
      <c r="BM50" s="64">
        <f t="shared" si="12"/>
        <v>9</v>
      </c>
      <c r="BN50" s="64">
        <f t="shared" si="12"/>
        <v>8</v>
      </c>
      <c r="BO50" s="64">
        <f t="shared" si="12"/>
        <v>11</v>
      </c>
      <c r="BP50" s="64">
        <f t="shared" ref="BP50:BQ50" si="13">SUM(BP37:BP49)</f>
        <v>9</v>
      </c>
      <c r="BQ50" s="64">
        <f t="shared" si="13"/>
        <v>0</v>
      </c>
      <c r="BR50" s="58"/>
      <c r="BS50" s="58"/>
      <c r="BT50" s="58"/>
      <c r="BU50" s="42"/>
      <c r="BV50" s="42"/>
    </row>
    <row r="51" spans="1:74" ht="24.75" hidden="1" thickBot="1">
      <c r="A51" s="147"/>
      <c r="B51" s="51" t="s">
        <v>83</v>
      </c>
      <c r="C51" s="64">
        <f t="shared" ref="C51:BN51" si="14">C50*C36</f>
        <v>18.456</v>
      </c>
      <c r="D51" s="64">
        <f t="shared" si="14"/>
        <v>16.917999999999999</v>
      </c>
      <c r="E51" s="64">
        <f t="shared" si="14"/>
        <v>18.456</v>
      </c>
      <c r="F51" s="64">
        <f t="shared" si="14"/>
        <v>13.842000000000001</v>
      </c>
      <c r="G51" s="64">
        <f t="shared" si="14"/>
        <v>18.456</v>
      </c>
      <c r="H51" s="64">
        <f t="shared" si="14"/>
        <v>10.766</v>
      </c>
      <c r="I51" s="64">
        <f t="shared" si="14"/>
        <v>16.917999999999999</v>
      </c>
      <c r="J51" s="64">
        <f t="shared" si="14"/>
        <v>33.835999999999999</v>
      </c>
      <c r="K51" s="64">
        <f t="shared" si="14"/>
        <v>16.917999999999999</v>
      </c>
      <c r="L51" s="64">
        <f t="shared" si="14"/>
        <v>15.38</v>
      </c>
      <c r="M51" s="64">
        <f t="shared" si="14"/>
        <v>18.456</v>
      </c>
      <c r="N51" s="64">
        <f t="shared" si="14"/>
        <v>19.994</v>
      </c>
      <c r="O51" s="64">
        <f t="shared" si="14"/>
        <v>19.994</v>
      </c>
      <c r="P51" s="64">
        <f t="shared" si="14"/>
        <v>19.994</v>
      </c>
      <c r="Q51" s="64">
        <f t="shared" si="14"/>
        <v>16.917999999999999</v>
      </c>
      <c r="R51" s="64">
        <f t="shared" si="14"/>
        <v>18.456</v>
      </c>
      <c r="S51" s="64">
        <f t="shared" si="14"/>
        <v>15.38</v>
      </c>
      <c r="T51" s="64">
        <f t="shared" si="14"/>
        <v>15.38</v>
      </c>
      <c r="U51" s="64">
        <f t="shared" si="14"/>
        <v>15.38</v>
      </c>
      <c r="V51" s="64">
        <f t="shared" si="14"/>
        <v>15.38</v>
      </c>
      <c r="W51" s="64">
        <f t="shared" si="14"/>
        <v>16.917999999999999</v>
      </c>
      <c r="X51" s="64">
        <f t="shared" si="14"/>
        <v>19.994</v>
      </c>
      <c r="Y51" s="64">
        <f t="shared" si="14"/>
        <v>16.917999999999999</v>
      </c>
      <c r="Z51" s="64">
        <f t="shared" si="14"/>
        <v>16.917999999999999</v>
      </c>
      <c r="AA51" s="64">
        <f t="shared" si="14"/>
        <v>0</v>
      </c>
      <c r="AB51" s="64">
        <f t="shared" si="14"/>
        <v>11.4</v>
      </c>
      <c r="AC51" s="64">
        <f t="shared" si="14"/>
        <v>18.456</v>
      </c>
      <c r="AD51" s="64">
        <f t="shared" si="14"/>
        <v>18.456</v>
      </c>
      <c r="AE51" s="64">
        <f t="shared" si="14"/>
        <v>18.456</v>
      </c>
      <c r="AF51" s="64">
        <f t="shared" si="14"/>
        <v>18.456</v>
      </c>
      <c r="AG51" s="64">
        <f t="shared" si="14"/>
        <v>14.94</v>
      </c>
      <c r="AH51" s="64">
        <f t="shared" si="14"/>
        <v>18.456</v>
      </c>
      <c r="AI51" s="64">
        <f t="shared" si="14"/>
        <v>16.29</v>
      </c>
      <c r="AJ51" s="64">
        <f t="shared" si="14"/>
        <v>13.32</v>
      </c>
      <c r="AK51" s="64">
        <f t="shared" si="14"/>
        <v>9.2279999999999998</v>
      </c>
      <c r="AL51" s="64">
        <f t="shared" si="14"/>
        <v>14</v>
      </c>
      <c r="AM51" s="64">
        <f t="shared" si="14"/>
        <v>16</v>
      </c>
      <c r="AN51" s="64">
        <f t="shared" si="14"/>
        <v>16.29</v>
      </c>
      <c r="AO51" s="64">
        <f t="shared" si="14"/>
        <v>18</v>
      </c>
      <c r="AP51" s="64">
        <f t="shared" si="14"/>
        <v>13.842000000000001</v>
      </c>
      <c r="AQ51" s="64">
        <f t="shared" si="14"/>
        <v>12</v>
      </c>
      <c r="AR51" s="64">
        <f t="shared" si="14"/>
        <v>15.38</v>
      </c>
      <c r="AS51" s="64">
        <f t="shared" si="14"/>
        <v>12.304</v>
      </c>
      <c r="AT51" s="64">
        <f t="shared" si="14"/>
        <v>18.100000000000001</v>
      </c>
      <c r="AU51" s="64">
        <f t="shared" si="14"/>
        <v>18.456</v>
      </c>
      <c r="AV51" s="64">
        <f t="shared" si="14"/>
        <v>16.917999999999999</v>
      </c>
      <c r="AW51" s="64">
        <f t="shared" si="14"/>
        <v>16.917999999999999</v>
      </c>
      <c r="AX51" s="64">
        <f t="shared" si="14"/>
        <v>18.456</v>
      </c>
      <c r="AY51" s="64">
        <f t="shared" si="14"/>
        <v>15.38</v>
      </c>
      <c r="AZ51" s="64">
        <f t="shared" si="14"/>
        <v>17.760000000000002</v>
      </c>
      <c r="BA51" s="64">
        <f t="shared" si="14"/>
        <v>15.540000000000001</v>
      </c>
      <c r="BB51" s="64">
        <f t="shared" si="14"/>
        <v>15.38</v>
      </c>
      <c r="BC51" s="64">
        <f t="shared" si="14"/>
        <v>10.766</v>
      </c>
      <c r="BD51" s="64">
        <f t="shared" si="14"/>
        <v>15.38</v>
      </c>
      <c r="BE51" s="64">
        <f t="shared" si="14"/>
        <v>18.456</v>
      </c>
      <c r="BF51" s="64">
        <f t="shared" si="14"/>
        <v>13.842000000000001</v>
      </c>
      <c r="BG51" s="64">
        <f t="shared" si="14"/>
        <v>18.456</v>
      </c>
      <c r="BH51" s="64">
        <f t="shared" si="14"/>
        <v>18.456</v>
      </c>
      <c r="BI51" s="64">
        <f t="shared" si="14"/>
        <v>19.994</v>
      </c>
      <c r="BJ51" s="64">
        <f t="shared" si="14"/>
        <v>19.994</v>
      </c>
      <c r="BK51" s="64">
        <f t="shared" si="14"/>
        <v>15.38</v>
      </c>
      <c r="BL51" s="64">
        <f t="shared" si="14"/>
        <v>18.456</v>
      </c>
      <c r="BM51" s="64">
        <f t="shared" si="14"/>
        <v>13.842000000000001</v>
      </c>
      <c r="BN51" s="64">
        <f t="shared" si="14"/>
        <v>17.760000000000002</v>
      </c>
      <c r="BO51" s="64">
        <f t="shared" ref="BO51:BQ51" si="15">BO50*BO36</f>
        <v>18.259999999999998</v>
      </c>
      <c r="BP51" s="64">
        <f t="shared" si="15"/>
        <v>19.98</v>
      </c>
      <c r="BQ51" s="64">
        <f t="shared" si="15"/>
        <v>0</v>
      </c>
      <c r="BR51" s="58"/>
      <c r="BS51" s="58"/>
      <c r="BT51" s="58"/>
      <c r="BU51" s="42"/>
      <c r="BV51" s="42"/>
    </row>
    <row r="52" spans="1:74" ht="24.75" hidden="1" thickBot="1">
      <c r="A52" s="41"/>
      <c r="B52" s="52"/>
      <c r="C52" s="65">
        <v>0.625</v>
      </c>
      <c r="D52" s="65">
        <v>0.625</v>
      </c>
      <c r="E52" s="65">
        <v>0.625</v>
      </c>
      <c r="F52" s="65">
        <v>0.625</v>
      </c>
      <c r="G52" s="65">
        <v>0.625</v>
      </c>
      <c r="H52" s="63">
        <v>0.66</v>
      </c>
      <c r="I52" s="65">
        <v>0.625</v>
      </c>
      <c r="J52" s="65">
        <v>0.625</v>
      </c>
      <c r="K52" s="65">
        <v>0.625</v>
      </c>
      <c r="L52" s="65">
        <v>0.625</v>
      </c>
      <c r="M52" s="65">
        <v>0.625</v>
      </c>
      <c r="N52" s="65">
        <v>0.625</v>
      </c>
      <c r="O52" s="65">
        <v>0.625</v>
      </c>
      <c r="P52" s="65">
        <v>0.625</v>
      </c>
      <c r="Q52" s="65">
        <v>0.625</v>
      </c>
      <c r="R52" s="65">
        <v>0.625</v>
      </c>
      <c r="S52" s="65">
        <v>0.625</v>
      </c>
      <c r="T52" s="63">
        <v>0.66</v>
      </c>
      <c r="U52" s="65">
        <v>0.625</v>
      </c>
      <c r="V52" s="65">
        <v>0.625</v>
      </c>
      <c r="W52" s="65">
        <v>0.625</v>
      </c>
      <c r="X52" s="63">
        <v>0.71</v>
      </c>
      <c r="Y52" s="65">
        <v>0.625</v>
      </c>
      <c r="Z52" s="65">
        <v>0.625</v>
      </c>
      <c r="AA52" s="65">
        <v>0.625</v>
      </c>
      <c r="AB52" s="65">
        <v>0.625</v>
      </c>
      <c r="AC52" s="65">
        <v>0.625</v>
      </c>
      <c r="AD52" s="65">
        <v>0.625</v>
      </c>
      <c r="AE52" s="65">
        <v>0.625</v>
      </c>
      <c r="AF52" s="65">
        <v>0.625</v>
      </c>
      <c r="AG52" s="65">
        <v>0.625</v>
      </c>
      <c r="AH52" s="65">
        <v>0.625</v>
      </c>
      <c r="AI52" s="65">
        <v>0.625</v>
      </c>
      <c r="AJ52" s="65">
        <v>0.625</v>
      </c>
      <c r="AK52" s="63">
        <v>0.71</v>
      </c>
      <c r="AL52" s="63">
        <v>0.66</v>
      </c>
      <c r="AM52" s="63">
        <v>0.66</v>
      </c>
      <c r="AN52" s="63">
        <v>0.71</v>
      </c>
      <c r="AO52" s="63">
        <v>0.66</v>
      </c>
      <c r="AP52" s="63">
        <v>0.71</v>
      </c>
      <c r="AQ52" s="63">
        <v>0.71</v>
      </c>
      <c r="AR52" s="63">
        <v>0.66</v>
      </c>
      <c r="AS52" s="65">
        <v>0.625</v>
      </c>
      <c r="AT52" s="63">
        <v>0.66</v>
      </c>
      <c r="AU52" s="65">
        <v>0.625</v>
      </c>
      <c r="AV52" s="65">
        <v>0.625</v>
      </c>
      <c r="AW52" s="63">
        <v>0.66</v>
      </c>
      <c r="AX52" s="65">
        <v>0.625</v>
      </c>
      <c r="AY52" s="63">
        <v>0.71</v>
      </c>
      <c r="AZ52" s="63">
        <v>0.71</v>
      </c>
      <c r="BA52" s="63">
        <v>0.66</v>
      </c>
      <c r="BB52" s="65">
        <v>0.625</v>
      </c>
      <c r="BC52" s="65">
        <v>0.625</v>
      </c>
      <c r="BD52" s="65">
        <v>0.625</v>
      </c>
      <c r="BE52" s="63">
        <v>0.66</v>
      </c>
      <c r="BF52" s="63">
        <v>0.66</v>
      </c>
      <c r="BG52" s="63">
        <v>0.71</v>
      </c>
      <c r="BH52" s="63">
        <v>0.71</v>
      </c>
      <c r="BI52" s="63">
        <v>0.66</v>
      </c>
      <c r="BJ52" s="63">
        <v>0.66</v>
      </c>
      <c r="BK52" s="63">
        <v>0.66</v>
      </c>
      <c r="BL52" s="63">
        <v>0.66</v>
      </c>
      <c r="BM52" s="65">
        <v>0.625</v>
      </c>
      <c r="BN52" s="63">
        <v>0.71</v>
      </c>
      <c r="BO52" s="65">
        <v>0.625</v>
      </c>
      <c r="BP52" s="63">
        <v>0.71</v>
      </c>
      <c r="BQ52" s="65">
        <v>0.625</v>
      </c>
      <c r="BR52" s="58"/>
      <c r="BS52" s="58"/>
      <c r="BT52" s="58"/>
      <c r="BU52" s="42"/>
      <c r="BV52" s="42"/>
    </row>
    <row r="53" spans="1:74" ht="24" hidden="1">
      <c r="A53" s="141" t="s">
        <v>114</v>
      </c>
      <c r="B53" s="48" t="s">
        <v>115</v>
      </c>
      <c r="C53" s="65">
        <v>1</v>
      </c>
      <c r="D53" s="65">
        <v>1</v>
      </c>
      <c r="E53" s="65">
        <v>1</v>
      </c>
      <c r="F53" s="65">
        <v>0</v>
      </c>
      <c r="G53" s="65">
        <v>1</v>
      </c>
      <c r="H53" s="65">
        <v>1</v>
      </c>
      <c r="I53" s="65">
        <v>1</v>
      </c>
      <c r="J53" s="65">
        <v>1</v>
      </c>
      <c r="K53" s="65">
        <v>1</v>
      </c>
      <c r="L53" s="65">
        <v>0</v>
      </c>
      <c r="M53" s="65">
        <v>1</v>
      </c>
      <c r="N53" s="65">
        <v>1</v>
      </c>
      <c r="O53" s="65">
        <v>1</v>
      </c>
      <c r="P53" s="65">
        <v>1</v>
      </c>
      <c r="Q53" s="65">
        <v>1</v>
      </c>
      <c r="R53" s="65">
        <v>1</v>
      </c>
      <c r="S53" s="65">
        <v>0</v>
      </c>
      <c r="T53" s="65">
        <v>0</v>
      </c>
      <c r="U53" s="65">
        <v>1</v>
      </c>
      <c r="V53" s="65">
        <v>1</v>
      </c>
      <c r="W53" s="65">
        <v>1</v>
      </c>
      <c r="X53" s="65">
        <v>1</v>
      </c>
      <c r="Y53" s="65">
        <v>1</v>
      </c>
      <c r="Z53" s="65">
        <v>1</v>
      </c>
      <c r="AA53" s="65">
        <v>1</v>
      </c>
      <c r="AB53" s="65">
        <v>1</v>
      </c>
      <c r="AC53" s="65">
        <v>1</v>
      </c>
      <c r="AD53" s="65">
        <v>1</v>
      </c>
      <c r="AE53" s="65">
        <v>1</v>
      </c>
      <c r="AF53" s="65">
        <v>1</v>
      </c>
      <c r="AG53" s="65">
        <v>1</v>
      </c>
      <c r="AH53" s="65">
        <v>1</v>
      </c>
      <c r="AI53" s="65">
        <v>1</v>
      </c>
      <c r="AJ53" s="65">
        <v>1</v>
      </c>
      <c r="AK53" s="65">
        <v>1</v>
      </c>
      <c r="AL53" s="65">
        <v>1</v>
      </c>
      <c r="AM53" s="65">
        <v>1</v>
      </c>
      <c r="AN53" s="65">
        <v>1</v>
      </c>
      <c r="AO53" s="65">
        <v>1</v>
      </c>
      <c r="AP53" s="65">
        <v>1</v>
      </c>
      <c r="AQ53" s="65">
        <v>0</v>
      </c>
      <c r="AR53" s="65">
        <v>0</v>
      </c>
      <c r="AS53" s="65">
        <v>0</v>
      </c>
      <c r="AT53" s="65">
        <v>0</v>
      </c>
      <c r="AU53" s="65">
        <v>1</v>
      </c>
      <c r="AV53" s="65">
        <v>1</v>
      </c>
      <c r="AW53" s="65">
        <v>0</v>
      </c>
      <c r="AX53" s="65">
        <v>0</v>
      </c>
      <c r="AY53" s="65">
        <v>0</v>
      </c>
      <c r="AZ53" s="65">
        <v>1</v>
      </c>
      <c r="BA53" s="65">
        <v>0</v>
      </c>
      <c r="BB53" s="65">
        <v>1</v>
      </c>
      <c r="BC53" s="65">
        <v>0</v>
      </c>
      <c r="BD53" s="65">
        <v>0</v>
      </c>
      <c r="BE53" s="65">
        <v>0</v>
      </c>
      <c r="BF53" s="65">
        <v>1</v>
      </c>
      <c r="BG53" s="65">
        <v>1</v>
      </c>
      <c r="BH53" s="65">
        <v>1</v>
      </c>
      <c r="BI53" s="65">
        <v>1</v>
      </c>
      <c r="BJ53" s="65">
        <v>1</v>
      </c>
      <c r="BK53" s="65">
        <v>1</v>
      </c>
      <c r="BL53" s="65">
        <v>1</v>
      </c>
      <c r="BM53" s="65">
        <v>1</v>
      </c>
      <c r="BN53" s="65">
        <v>1</v>
      </c>
      <c r="BO53" s="65">
        <v>1</v>
      </c>
      <c r="BP53" s="65">
        <v>1</v>
      </c>
      <c r="BQ53" s="63" t="s">
        <v>176</v>
      </c>
      <c r="BR53" s="58"/>
      <c r="BS53" s="58"/>
      <c r="BT53" s="58"/>
      <c r="BU53" s="42"/>
      <c r="BV53" s="42"/>
    </row>
    <row r="54" spans="1:74" ht="24" hidden="1">
      <c r="A54" s="142"/>
      <c r="B54" s="27" t="s">
        <v>116</v>
      </c>
      <c r="C54" s="65">
        <v>1</v>
      </c>
      <c r="D54" s="65">
        <v>1</v>
      </c>
      <c r="E54" s="65">
        <v>1</v>
      </c>
      <c r="F54" s="65">
        <v>0</v>
      </c>
      <c r="G54" s="65">
        <v>1</v>
      </c>
      <c r="H54" s="65">
        <v>0</v>
      </c>
      <c r="I54" s="65">
        <v>1</v>
      </c>
      <c r="J54" s="65">
        <v>1</v>
      </c>
      <c r="K54" s="65">
        <v>1</v>
      </c>
      <c r="L54" s="65">
        <v>0</v>
      </c>
      <c r="M54" s="65">
        <v>1</v>
      </c>
      <c r="N54" s="65">
        <v>1</v>
      </c>
      <c r="O54" s="65">
        <v>1</v>
      </c>
      <c r="P54" s="65">
        <v>1</v>
      </c>
      <c r="Q54" s="65">
        <v>1</v>
      </c>
      <c r="R54" s="65">
        <v>1</v>
      </c>
      <c r="S54" s="65">
        <v>1</v>
      </c>
      <c r="T54" s="65">
        <v>1</v>
      </c>
      <c r="U54" s="65">
        <v>1</v>
      </c>
      <c r="V54" s="65">
        <v>1</v>
      </c>
      <c r="W54" s="65">
        <v>1</v>
      </c>
      <c r="X54" s="65">
        <v>1</v>
      </c>
      <c r="Y54" s="65">
        <v>1</v>
      </c>
      <c r="Z54" s="65">
        <v>1</v>
      </c>
      <c r="AA54" s="65">
        <v>1</v>
      </c>
      <c r="AB54" s="65">
        <v>1</v>
      </c>
      <c r="AC54" s="65">
        <v>1</v>
      </c>
      <c r="AD54" s="65">
        <v>1</v>
      </c>
      <c r="AE54" s="65">
        <v>1</v>
      </c>
      <c r="AF54" s="65">
        <v>1</v>
      </c>
      <c r="AG54" s="65">
        <v>1</v>
      </c>
      <c r="AH54" s="65">
        <v>1</v>
      </c>
      <c r="AI54" s="65">
        <v>1</v>
      </c>
      <c r="AJ54" s="65">
        <v>1</v>
      </c>
      <c r="AK54" s="65">
        <v>1</v>
      </c>
      <c r="AL54" s="65">
        <v>1</v>
      </c>
      <c r="AM54" s="65">
        <v>1</v>
      </c>
      <c r="AN54" s="65">
        <v>1</v>
      </c>
      <c r="AO54" s="65">
        <v>1</v>
      </c>
      <c r="AP54" s="65">
        <v>1</v>
      </c>
      <c r="AQ54" s="65">
        <v>1</v>
      </c>
      <c r="AR54" s="65">
        <v>0</v>
      </c>
      <c r="AS54" s="65">
        <v>1</v>
      </c>
      <c r="AT54" s="65">
        <v>1</v>
      </c>
      <c r="AU54" s="65">
        <v>0</v>
      </c>
      <c r="AV54" s="65">
        <v>1</v>
      </c>
      <c r="AW54" s="65">
        <v>1</v>
      </c>
      <c r="AX54" s="65">
        <v>0</v>
      </c>
      <c r="AY54" s="65">
        <v>0</v>
      </c>
      <c r="AZ54" s="65">
        <v>1</v>
      </c>
      <c r="BA54" s="65">
        <v>1</v>
      </c>
      <c r="BB54" s="65">
        <v>1</v>
      </c>
      <c r="BC54" s="65">
        <v>1</v>
      </c>
      <c r="BD54" s="65">
        <v>1</v>
      </c>
      <c r="BE54" s="65">
        <v>1</v>
      </c>
      <c r="BF54" s="65">
        <v>1</v>
      </c>
      <c r="BG54" s="65">
        <v>1</v>
      </c>
      <c r="BH54" s="65">
        <v>0</v>
      </c>
      <c r="BI54" s="65">
        <v>1</v>
      </c>
      <c r="BJ54" s="65">
        <v>1</v>
      </c>
      <c r="BK54" s="65">
        <v>1</v>
      </c>
      <c r="BL54" s="65">
        <v>1</v>
      </c>
      <c r="BM54" s="65">
        <v>1</v>
      </c>
      <c r="BN54" s="65">
        <v>1</v>
      </c>
      <c r="BO54" s="65">
        <v>1</v>
      </c>
      <c r="BP54" s="65">
        <v>1</v>
      </c>
      <c r="BQ54" s="63" t="s">
        <v>176</v>
      </c>
      <c r="BR54" s="58"/>
      <c r="BS54" s="58"/>
      <c r="BT54" s="58"/>
      <c r="BU54" s="42"/>
      <c r="BV54" s="42"/>
    </row>
    <row r="55" spans="1:74" ht="24" hidden="1">
      <c r="A55" s="142"/>
      <c r="B55" s="27" t="s">
        <v>117</v>
      </c>
      <c r="C55" s="65">
        <v>1</v>
      </c>
      <c r="D55" s="65">
        <v>1</v>
      </c>
      <c r="E55" s="65">
        <v>1</v>
      </c>
      <c r="F55" s="65">
        <v>0</v>
      </c>
      <c r="G55" s="65">
        <v>0</v>
      </c>
      <c r="H55" s="65">
        <v>0</v>
      </c>
      <c r="I55" s="65">
        <v>1</v>
      </c>
      <c r="J55" s="65">
        <v>1</v>
      </c>
      <c r="K55" s="65">
        <v>1</v>
      </c>
      <c r="L55" s="65">
        <v>1</v>
      </c>
      <c r="M55" s="65">
        <v>1</v>
      </c>
      <c r="N55" s="65">
        <v>1</v>
      </c>
      <c r="O55" s="65">
        <v>1</v>
      </c>
      <c r="P55" s="65">
        <v>1</v>
      </c>
      <c r="Q55" s="65">
        <v>1</v>
      </c>
      <c r="R55" s="65">
        <v>1</v>
      </c>
      <c r="S55" s="65">
        <v>1</v>
      </c>
      <c r="T55" s="65">
        <v>1</v>
      </c>
      <c r="U55" s="65">
        <v>1</v>
      </c>
      <c r="V55" s="65">
        <v>1</v>
      </c>
      <c r="W55" s="65">
        <v>1</v>
      </c>
      <c r="X55" s="65">
        <v>1</v>
      </c>
      <c r="Y55" s="65">
        <v>1</v>
      </c>
      <c r="Z55" s="65">
        <v>1</v>
      </c>
      <c r="AA55" s="65">
        <v>1</v>
      </c>
      <c r="AB55" s="65">
        <v>1</v>
      </c>
      <c r="AC55" s="65">
        <v>1</v>
      </c>
      <c r="AD55" s="65">
        <v>1</v>
      </c>
      <c r="AE55" s="65">
        <v>1</v>
      </c>
      <c r="AF55" s="65">
        <v>0</v>
      </c>
      <c r="AG55" s="65">
        <v>1</v>
      </c>
      <c r="AH55" s="65">
        <v>1</v>
      </c>
      <c r="AI55" s="65">
        <v>0</v>
      </c>
      <c r="AJ55" s="65">
        <v>0</v>
      </c>
      <c r="AK55" s="65">
        <v>1</v>
      </c>
      <c r="AL55" s="65">
        <v>0</v>
      </c>
      <c r="AM55" s="65">
        <v>0</v>
      </c>
      <c r="AN55" s="65">
        <v>1</v>
      </c>
      <c r="AO55" s="65">
        <v>0</v>
      </c>
      <c r="AP55" s="65">
        <v>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1</v>
      </c>
      <c r="AW55" s="65">
        <v>0</v>
      </c>
      <c r="AX55" s="65">
        <v>1</v>
      </c>
      <c r="AY55" s="65">
        <v>1</v>
      </c>
      <c r="AZ55" s="65">
        <v>1</v>
      </c>
      <c r="BA55" s="65">
        <v>1</v>
      </c>
      <c r="BB55" s="65">
        <v>1</v>
      </c>
      <c r="BC55" s="65">
        <v>1</v>
      </c>
      <c r="BD55" s="65">
        <v>1</v>
      </c>
      <c r="BE55" s="65">
        <v>1</v>
      </c>
      <c r="BF55" s="65">
        <v>1</v>
      </c>
      <c r="BG55" s="65">
        <v>1</v>
      </c>
      <c r="BH55" s="65">
        <v>1</v>
      </c>
      <c r="BI55" s="65">
        <v>1</v>
      </c>
      <c r="BJ55" s="65">
        <v>1</v>
      </c>
      <c r="BK55" s="65">
        <v>1</v>
      </c>
      <c r="BL55" s="65">
        <v>1</v>
      </c>
      <c r="BM55" s="65">
        <v>1</v>
      </c>
      <c r="BN55" s="65">
        <v>1</v>
      </c>
      <c r="BO55" s="65">
        <v>1</v>
      </c>
      <c r="BP55" s="65">
        <v>1</v>
      </c>
      <c r="BQ55" s="63" t="s">
        <v>176</v>
      </c>
      <c r="BR55" s="58"/>
      <c r="BS55" s="58"/>
      <c r="BT55" s="58"/>
      <c r="BU55" s="42"/>
      <c r="BV55" s="42"/>
    </row>
    <row r="56" spans="1:74" ht="24" hidden="1">
      <c r="A56" s="142"/>
      <c r="B56" s="27" t="s">
        <v>118</v>
      </c>
      <c r="C56" s="65">
        <v>1</v>
      </c>
      <c r="D56" s="65">
        <v>1</v>
      </c>
      <c r="E56" s="65">
        <v>1</v>
      </c>
      <c r="F56" s="65">
        <v>1</v>
      </c>
      <c r="G56" s="65">
        <v>0</v>
      </c>
      <c r="H56" s="65">
        <v>0</v>
      </c>
      <c r="I56" s="65">
        <v>1</v>
      </c>
      <c r="J56" s="65">
        <v>1</v>
      </c>
      <c r="K56" s="65">
        <v>1</v>
      </c>
      <c r="L56" s="65">
        <v>1</v>
      </c>
      <c r="M56" s="65">
        <v>1</v>
      </c>
      <c r="N56" s="65">
        <v>1</v>
      </c>
      <c r="O56" s="65">
        <v>1</v>
      </c>
      <c r="P56" s="65">
        <v>1</v>
      </c>
      <c r="Q56" s="65">
        <v>1</v>
      </c>
      <c r="R56" s="65">
        <v>1</v>
      </c>
      <c r="S56" s="65">
        <v>1</v>
      </c>
      <c r="T56" s="65">
        <v>0</v>
      </c>
      <c r="U56" s="65">
        <v>1</v>
      </c>
      <c r="V56" s="65">
        <v>1</v>
      </c>
      <c r="W56" s="65">
        <v>1</v>
      </c>
      <c r="X56" s="65">
        <v>1</v>
      </c>
      <c r="Y56" s="65">
        <v>1</v>
      </c>
      <c r="Z56" s="65">
        <v>1</v>
      </c>
      <c r="AA56" s="65">
        <v>1</v>
      </c>
      <c r="AB56" s="65">
        <v>1</v>
      </c>
      <c r="AC56" s="65">
        <v>1</v>
      </c>
      <c r="AD56" s="65">
        <v>1</v>
      </c>
      <c r="AE56" s="65">
        <v>1</v>
      </c>
      <c r="AF56" s="65">
        <v>1</v>
      </c>
      <c r="AG56" s="65">
        <v>1</v>
      </c>
      <c r="AH56" s="65">
        <v>1</v>
      </c>
      <c r="AI56" s="65">
        <v>1</v>
      </c>
      <c r="AJ56" s="65">
        <v>1</v>
      </c>
      <c r="AK56" s="65">
        <v>1</v>
      </c>
      <c r="AL56" s="65">
        <v>0</v>
      </c>
      <c r="AM56" s="65">
        <v>0</v>
      </c>
      <c r="AN56" s="65">
        <v>1</v>
      </c>
      <c r="AO56" s="65">
        <v>1</v>
      </c>
      <c r="AP56" s="65">
        <v>0</v>
      </c>
      <c r="AQ56" s="65">
        <v>0</v>
      </c>
      <c r="AR56" s="65">
        <v>0</v>
      </c>
      <c r="AS56" s="65">
        <v>1</v>
      </c>
      <c r="AT56" s="65">
        <v>0</v>
      </c>
      <c r="AU56" s="65">
        <v>1</v>
      </c>
      <c r="AV56" s="65">
        <v>1</v>
      </c>
      <c r="AW56" s="65">
        <v>0</v>
      </c>
      <c r="AX56" s="65">
        <v>1</v>
      </c>
      <c r="AY56" s="65">
        <v>1</v>
      </c>
      <c r="AZ56" s="65">
        <v>1</v>
      </c>
      <c r="BA56" s="65">
        <v>1</v>
      </c>
      <c r="BB56" s="65">
        <v>1</v>
      </c>
      <c r="BC56" s="65">
        <v>0</v>
      </c>
      <c r="BD56" s="65">
        <v>1</v>
      </c>
      <c r="BE56" s="65">
        <v>1</v>
      </c>
      <c r="BF56" s="65">
        <v>1</v>
      </c>
      <c r="BG56" s="65">
        <v>1</v>
      </c>
      <c r="BH56" s="65">
        <v>1</v>
      </c>
      <c r="BI56" s="65">
        <v>1</v>
      </c>
      <c r="BJ56" s="65">
        <v>1</v>
      </c>
      <c r="BK56" s="65">
        <v>1</v>
      </c>
      <c r="BL56" s="65">
        <v>1</v>
      </c>
      <c r="BM56" s="65">
        <v>1</v>
      </c>
      <c r="BN56" s="65">
        <v>1</v>
      </c>
      <c r="BO56" s="65">
        <v>1</v>
      </c>
      <c r="BP56" s="65">
        <v>1</v>
      </c>
      <c r="BQ56" s="63" t="s">
        <v>176</v>
      </c>
      <c r="BR56" s="58"/>
      <c r="BS56" s="58"/>
      <c r="BT56" s="58"/>
      <c r="BU56" s="42"/>
      <c r="BV56" s="42"/>
    </row>
    <row r="57" spans="1:74" ht="24" hidden="1">
      <c r="A57" s="142"/>
      <c r="B57" s="27" t="s">
        <v>119</v>
      </c>
      <c r="C57" s="65">
        <v>1</v>
      </c>
      <c r="D57" s="65">
        <v>1</v>
      </c>
      <c r="E57" s="65">
        <v>1</v>
      </c>
      <c r="F57" s="65">
        <v>1</v>
      </c>
      <c r="G57" s="65">
        <v>0</v>
      </c>
      <c r="H57" s="65">
        <v>0</v>
      </c>
      <c r="I57" s="65">
        <v>1</v>
      </c>
      <c r="J57" s="65">
        <v>0</v>
      </c>
      <c r="K57" s="65">
        <v>1</v>
      </c>
      <c r="L57" s="65">
        <v>1</v>
      </c>
      <c r="M57" s="65">
        <v>1</v>
      </c>
      <c r="N57" s="65">
        <v>0</v>
      </c>
      <c r="O57" s="65">
        <v>1</v>
      </c>
      <c r="P57" s="65">
        <v>1</v>
      </c>
      <c r="Q57" s="65">
        <v>1</v>
      </c>
      <c r="R57" s="65">
        <v>1</v>
      </c>
      <c r="S57" s="65">
        <v>0</v>
      </c>
      <c r="T57" s="65">
        <v>1</v>
      </c>
      <c r="U57" s="65">
        <v>0</v>
      </c>
      <c r="V57" s="65">
        <v>1</v>
      </c>
      <c r="W57" s="65">
        <v>1</v>
      </c>
      <c r="X57" s="65">
        <v>1</v>
      </c>
      <c r="Y57" s="65">
        <v>1</v>
      </c>
      <c r="Z57" s="65">
        <v>1</v>
      </c>
      <c r="AA57" s="65">
        <v>1</v>
      </c>
      <c r="AB57" s="65">
        <v>1</v>
      </c>
      <c r="AC57" s="65">
        <v>1</v>
      </c>
      <c r="AD57" s="65">
        <v>1</v>
      </c>
      <c r="AE57" s="65">
        <v>0</v>
      </c>
      <c r="AF57" s="65">
        <v>0</v>
      </c>
      <c r="AG57" s="65">
        <v>1</v>
      </c>
      <c r="AH57" s="65">
        <v>1</v>
      </c>
      <c r="AI57" s="65">
        <v>0</v>
      </c>
      <c r="AJ57" s="65">
        <v>0</v>
      </c>
      <c r="AK57" s="65">
        <v>1</v>
      </c>
      <c r="AL57" s="65">
        <v>1</v>
      </c>
      <c r="AM57" s="65">
        <v>0</v>
      </c>
      <c r="AN57" s="65">
        <v>1</v>
      </c>
      <c r="AO57" s="65">
        <v>0</v>
      </c>
      <c r="AP57" s="65">
        <v>1</v>
      </c>
      <c r="AQ57" s="65">
        <v>0</v>
      </c>
      <c r="AR57" s="65">
        <v>0</v>
      </c>
      <c r="AS57" s="65">
        <v>1</v>
      </c>
      <c r="AT57" s="65">
        <v>0</v>
      </c>
      <c r="AU57" s="65">
        <v>1</v>
      </c>
      <c r="AV57" s="65">
        <v>1</v>
      </c>
      <c r="AW57" s="65">
        <v>0</v>
      </c>
      <c r="AX57" s="65">
        <v>1</v>
      </c>
      <c r="AY57" s="65">
        <v>1</v>
      </c>
      <c r="AZ57" s="65">
        <v>1</v>
      </c>
      <c r="BA57" s="65">
        <v>0</v>
      </c>
      <c r="BB57" s="65">
        <v>1</v>
      </c>
      <c r="BC57" s="65">
        <v>1</v>
      </c>
      <c r="BD57" s="65">
        <v>0</v>
      </c>
      <c r="BE57" s="65">
        <v>1</v>
      </c>
      <c r="BF57" s="65">
        <v>1</v>
      </c>
      <c r="BG57" s="65">
        <v>1</v>
      </c>
      <c r="BH57" s="65">
        <v>0</v>
      </c>
      <c r="BI57" s="65">
        <v>0</v>
      </c>
      <c r="BJ57" s="65">
        <v>1</v>
      </c>
      <c r="BK57" s="65">
        <v>1</v>
      </c>
      <c r="BL57" s="65">
        <v>1</v>
      </c>
      <c r="BM57" s="65">
        <v>1</v>
      </c>
      <c r="BN57" s="65">
        <v>0</v>
      </c>
      <c r="BO57" s="65">
        <v>1</v>
      </c>
      <c r="BP57" s="65">
        <v>0</v>
      </c>
      <c r="BQ57" s="63" t="s">
        <v>176</v>
      </c>
      <c r="BR57" s="58"/>
      <c r="BS57" s="58"/>
      <c r="BT57" s="58"/>
      <c r="BU57" s="42"/>
      <c r="BV57" s="42"/>
    </row>
    <row r="58" spans="1:74" ht="20.25" hidden="1" customHeight="1">
      <c r="A58" s="142"/>
      <c r="B58" s="27" t="s">
        <v>152</v>
      </c>
      <c r="C58" s="65">
        <v>1</v>
      </c>
      <c r="D58" s="65">
        <v>1</v>
      </c>
      <c r="E58" s="65">
        <v>1</v>
      </c>
      <c r="F58" s="65">
        <v>1</v>
      </c>
      <c r="G58" s="65">
        <v>1</v>
      </c>
      <c r="H58" s="65">
        <v>1</v>
      </c>
      <c r="I58" s="65">
        <v>1</v>
      </c>
      <c r="J58" s="65">
        <v>1</v>
      </c>
      <c r="K58" s="65">
        <v>0</v>
      </c>
      <c r="L58" s="65">
        <v>0</v>
      </c>
      <c r="M58" s="65">
        <v>1</v>
      </c>
      <c r="N58" s="65">
        <v>1</v>
      </c>
      <c r="O58" s="65">
        <v>1</v>
      </c>
      <c r="P58" s="65">
        <v>1</v>
      </c>
      <c r="Q58" s="65">
        <v>1</v>
      </c>
      <c r="R58" s="65">
        <v>1</v>
      </c>
      <c r="S58" s="65">
        <v>1</v>
      </c>
      <c r="T58" s="65">
        <v>1</v>
      </c>
      <c r="U58" s="65">
        <v>1</v>
      </c>
      <c r="V58" s="65">
        <v>1</v>
      </c>
      <c r="W58" s="65">
        <v>1</v>
      </c>
      <c r="X58" s="65">
        <v>1</v>
      </c>
      <c r="Y58" s="65">
        <v>1</v>
      </c>
      <c r="Z58" s="65">
        <v>1</v>
      </c>
      <c r="AA58" s="65">
        <v>1</v>
      </c>
      <c r="AB58" s="65">
        <v>1</v>
      </c>
      <c r="AC58" s="65">
        <v>1</v>
      </c>
      <c r="AD58" s="65">
        <v>1</v>
      </c>
      <c r="AE58" s="65">
        <v>1</v>
      </c>
      <c r="AF58" s="65">
        <v>1</v>
      </c>
      <c r="AG58" s="65">
        <v>1</v>
      </c>
      <c r="AH58" s="65">
        <v>1</v>
      </c>
      <c r="AI58" s="65">
        <v>1</v>
      </c>
      <c r="AJ58" s="65">
        <v>1</v>
      </c>
      <c r="AK58" s="65">
        <v>1</v>
      </c>
      <c r="AL58" s="65">
        <v>1</v>
      </c>
      <c r="AM58" s="65">
        <v>1</v>
      </c>
      <c r="AN58" s="65">
        <v>1</v>
      </c>
      <c r="AO58" s="65">
        <v>1</v>
      </c>
      <c r="AP58" s="65">
        <v>1</v>
      </c>
      <c r="AQ58" s="65">
        <v>1</v>
      </c>
      <c r="AR58" s="65">
        <v>1</v>
      </c>
      <c r="AS58" s="65">
        <v>1</v>
      </c>
      <c r="AT58" s="65">
        <v>1</v>
      </c>
      <c r="AU58" s="65">
        <v>1</v>
      </c>
      <c r="AV58" s="65">
        <v>1</v>
      </c>
      <c r="AW58" s="65">
        <v>0</v>
      </c>
      <c r="AX58" s="65">
        <v>1</v>
      </c>
      <c r="AY58" s="63" t="s">
        <v>176</v>
      </c>
      <c r="AZ58" s="65">
        <v>1</v>
      </c>
      <c r="BA58" s="65">
        <v>1</v>
      </c>
      <c r="BB58" s="65">
        <v>1</v>
      </c>
      <c r="BC58" s="65">
        <v>0</v>
      </c>
      <c r="BD58" s="65">
        <v>1</v>
      </c>
      <c r="BE58" s="65">
        <v>1</v>
      </c>
      <c r="BF58" s="65">
        <v>1</v>
      </c>
      <c r="BG58" s="65">
        <v>1</v>
      </c>
      <c r="BH58" s="65">
        <v>0</v>
      </c>
      <c r="BI58" s="65">
        <v>1</v>
      </c>
      <c r="BJ58" s="65">
        <v>1</v>
      </c>
      <c r="BK58" s="65">
        <v>1</v>
      </c>
      <c r="BL58" s="65">
        <v>1</v>
      </c>
      <c r="BM58" s="65">
        <v>1</v>
      </c>
      <c r="BN58" s="65">
        <v>1</v>
      </c>
      <c r="BO58" s="65">
        <v>1</v>
      </c>
      <c r="BP58" s="65">
        <v>1</v>
      </c>
      <c r="BQ58" s="63" t="s">
        <v>176</v>
      </c>
      <c r="BR58" s="58"/>
      <c r="BS58" s="58"/>
      <c r="BT58" s="58"/>
      <c r="BU58" s="42"/>
      <c r="BV58" s="42"/>
    </row>
    <row r="59" spans="1:74" ht="24" hidden="1">
      <c r="A59" s="142"/>
      <c r="B59" s="27" t="s">
        <v>153</v>
      </c>
      <c r="C59" s="65">
        <v>1</v>
      </c>
      <c r="D59" s="65">
        <v>1</v>
      </c>
      <c r="E59" s="65">
        <v>1</v>
      </c>
      <c r="F59" s="65">
        <v>1</v>
      </c>
      <c r="G59" s="65">
        <v>1</v>
      </c>
      <c r="H59" s="65">
        <v>1</v>
      </c>
      <c r="I59" s="65">
        <v>1</v>
      </c>
      <c r="J59" s="65">
        <v>1</v>
      </c>
      <c r="K59" s="65">
        <v>0</v>
      </c>
      <c r="L59" s="65">
        <v>0</v>
      </c>
      <c r="M59" s="65">
        <v>1</v>
      </c>
      <c r="N59" s="65">
        <v>1</v>
      </c>
      <c r="O59" s="65">
        <v>1</v>
      </c>
      <c r="P59" s="65">
        <v>1</v>
      </c>
      <c r="Q59" s="65">
        <v>1</v>
      </c>
      <c r="R59" s="65">
        <v>1</v>
      </c>
      <c r="S59" s="65">
        <v>0</v>
      </c>
      <c r="T59" s="65">
        <v>0</v>
      </c>
      <c r="U59" s="65">
        <v>1</v>
      </c>
      <c r="V59" s="65">
        <v>1</v>
      </c>
      <c r="W59" s="65">
        <v>1</v>
      </c>
      <c r="X59" s="65">
        <v>1</v>
      </c>
      <c r="Y59" s="65">
        <v>1</v>
      </c>
      <c r="Z59" s="65">
        <v>1</v>
      </c>
      <c r="AA59" s="65">
        <v>1</v>
      </c>
      <c r="AB59" s="65">
        <v>1</v>
      </c>
      <c r="AC59" s="65">
        <v>1</v>
      </c>
      <c r="AD59" s="65">
        <v>1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65">
        <v>1</v>
      </c>
      <c r="AM59" s="65">
        <v>0</v>
      </c>
      <c r="AN59" s="65">
        <v>1</v>
      </c>
      <c r="AO59" s="65">
        <v>1</v>
      </c>
      <c r="AP59" s="65">
        <v>1</v>
      </c>
      <c r="AQ59" s="65">
        <v>1</v>
      </c>
      <c r="AR59" s="65">
        <v>1</v>
      </c>
      <c r="AS59" s="65">
        <v>1</v>
      </c>
      <c r="AT59" s="65">
        <v>1</v>
      </c>
      <c r="AU59" s="65">
        <v>1</v>
      </c>
      <c r="AV59" s="65">
        <v>1</v>
      </c>
      <c r="AW59" s="65">
        <v>0</v>
      </c>
      <c r="AX59" s="65">
        <v>1</v>
      </c>
      <c r="AY59" s="63" t="s">
        <v>176</v>
      </c>
      <c r="AZ59" s="65">
        <v>1</v>
      </c>
      <c r="BA59" s="65">
        <v>1</v>
      </c>
      <c r="BB59" s="65">
        <v>1</v>
      </c>
      <c r="BC59" s="65">
        <v>0</v>
      </c>
      <c r="BD59" s="65">
        <v>1</v>
      </c>
      <c r="BE59" s="65">
        <v>1</v>
      </c>
      <c r="BF59" s="65">
        <v>1</v>
      </c>
      <c r="BG59" s="65">
        <v>1</v>
      </c>
      <c r="BH59" s="65">
        <v>0</v>
      </c>
      <c r="BI59" s="65">
        <v>1</v>
      </c>
      <c r="BJ59" s="65">
        <v>1</v>
      </c>
      <c r="BK59" s="65">
        <v>1</v>
      </c>
      <c r="BL59" s="65">
        <v>1</v>
      </c>
      <c r="BM59" s="65">
        <v>1</v>
      </c>
      <c r="BN59" s="65">
        <v>1</v>
      </c>
      <c r="BO59" s="65">
        <v>1</v>
      </c>
      <c r="BP59" s="65">
        <v>1</v>
      </c>
      <c r="BQ59" s="63" t="s">
        <v>176</v>
      </c>
      <c r="BR59" s="58"/>
      <c r="BS59" s="58"/>
      <c r="BT59" s="58"/>
      <c r="BU59" s="42"/>
      <c r="BV59" s="42"/>
    </row>
    <row r="60" spans="1:74" ht="22.5" hidden="1" customHeight="1">
      <c r="A60" s="142"/>
      <c r="B60" s="27" t="s">
        <v>155</v>
      </c>
      <c r="C60" s="65">
        <v>1</v>
      </c>
      <c r="D60" s="65">
        <v>1</v>
      </c>
      <c r="E60" s="65">
        <v>1</v>
      </c>
      <c r="F60" s="65">
        <v>1</v>
      </c>
      <c r="G60" s="65">
        <v>1</v>
      </c>
      <c r="H60" s="65">
        <v>1</v>
      </c>
      <c r="I60" s="65">
        <v>0</v>
      </c>
      <c r="J60" s="65">
        <v>1</v>
      </c>
      <c r="K60" s="65">
        <v>1</v>
      </c>
      <c r="L60" s="65">
        <v>0</v>
      </c>
      <c r="M60" s="65">
        <v>1</v>
      </c>
      <c r="N60" s="65">
        <v>1</v>
      </c>
      <c r="O60" s="65">
        <v>1</v>
      </c>
      <c r="P60" s="65">
        <v>1</v>
      </c>
      <c r="Q60" s="65">
        <v>1</v>
      </c>
      <c r="R60" s="65">
        <v>1</v>
      </c>
      <c r="S60" s="65">
        <v>1</v>
      </c>
      <c r="T60" s="65">
        <v>1</v>
      </c>
      <c r="U60" s="65">
        <v>1</v>
      </c>
      <c r="V60" s="65">
        <v>1</v>
      </c>
      <c r="W60" s="65">
        <v>1</v>
      </c>
      <c r="X60" s="65">
        <v>1</v>
      </c>
      <c r="Y60" s="65">
        <v>1</v>
      </c>
      <c r="Z60" s="65">
        <v>1</v>
      </c>
      <c r="AA60" s="65">
        <v>1</v>
      </c>
      <c r="AB60" s="65">
        <v>1</v>
      </c>
      <c r="AC60" s="65">
        <v>1</v>
      </c>
      <c r="AD60" s="65">
        <v>1</v>
      </c>
      <c r="AE60" s="65">
        <v>1</v>
      </c>
      <c r="AF60" s="65">
        <v>1</v>
      </c>
      <c r="AG60" s="65">
        <v>1</v>
      </c>
      <c r="AH60" s="65">
        <v>1</v>
      </c>
      <c r="AI60" s="65">
        <v>1</v>
      </c>
      <c r="AJ60" s="65">
        <v>1</v>
      </c>
      <c r="AK60" s="65">
        <v>1</v>
      </c>
      <c r="AL60" s="65">
        <v>1</v>
      </c>
      <c r="AM60" s="65">
        <v>1</v>
      </c>
      <c r="AN60" s="65">
        <v>1</v>
      </c>
      <c r="AO60" s="65">
        <v>1</v>
      </c>
      <c r="AP60" s="65">
        <v>1</v>
      </c>
      <c r="AQ60" s="65">
        <v>1</v>
      </c>
      <c r="AR60" s="65">
        <v>1</v>
      </c>
      <c r="AS60" s="65">
        <v>0</v>
      </c>
      <c r="AT60" s="65">
        <v>1</v>
      </c>
      <c r="AU60" s="65">
        <v>1</v>
      </c>
      <c r="AV60" s="65">
        <v>1</v>
      </c>
      <c r="AW60" s="65">
        <v>1</v>
      </c>
      <c r="AX60" s="65">
        <v>1</v>
      </c>
      <c r="AY60" s="65">
        <v>1</v>
      </c>
      <c r="AZ60" s="65">
        <v>1</v>
      </c>
      <c r="BA60" s="65">
        <v>1</v>
      </c>
      <c r="BB60" s="65">
        <v>1</v>
      </c>
      <c r="BC60" s="65">
        <v>0</v>
      </c>
      <c r="BD60" s="65">
        <v>1</v>
      </c>
      <c r="BE60" s="65">
        <v>1</v>
      </c>
      <c r="BF60" s="65">
        <v>1</v>
      </c>
      <c r="BG60" s="65">
        <v>1</v>
      </c>
      <c r="BH60" s="65">
        <v>0</v>
      </c>
      <c r="BI60" s="65">
        <v>1</v>
      </c>
      <c r="BJ60" s="65">
        <v>1</v>
      </c>
      <c r="BK60" s="65">
        <v>1</v>
      </c>
      <c r="BL60" s="65">
        <v>1</v>
      </c>
      <c r="BM60" s="65">
        <v>1</v>
      </c>
      <c r="BN60" s="65">
        <v>1</v>
      </c>
      <c r="BO60" s="65">
        <v>1</v>
      </c>
      <c r="BP60" s="65">
        <v>1</v>
      </c>
      <c r="BQ60" s="63" t="s">
        <v>176</v>
      </c>
      <c r="BR60" s="58"/>
      <c r="BS60" s="58"/>
      <c r="BT60" s="58"/>
      <c r="BU60" s="42"/>
      <c r="BV60" s="42"/>
    </row>
    <row r="61" spans="1:74" ht="24" hidden="1">
      <c r="A61" s="142"/>
      <c r="B61" s="27" t="s">
        <v>156</v>
      </c>
      <c r="C61" s="65">
        <v>1</v>
      </c>
      <c r="D61" s="65">
        <v>1</v>
      </c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65">
        <v>0</v>
      </c>
      <c r="K61" s="65">
        <v>0</v>
      </c>
      <c r="L61" s="65">
        <v>0</v>
      </c>
      <c r="M61" s="65">
        <v>1</v>
      </c>
      <c r="N61" s="65">
        <v>1</v>
      </c>
      <c r="O61" s="65">
        <v>1</v>
      </c>
      <c r="P61" s="65">
        <v>1</v>
      </c>
      <c r="Q61" s="65">
        <v>1</v>
      </c>
      <c r="R61" s="65">
        <v>1</v>
      </c>
      <c r="S61" s="65">
        <v>0</v>
      </c>
      <c r="T61" s="65">
        <v>1</v>
      </c>
      <c r="U61" s="65">
        <v>1</v>
      </c>
      <c r="V61" s="65">
        <v>1</v>
      </c>
      <c r="W61" s="65">
        <v>1</v>
      </c>
      <c r="X61" s="65">
        <v>1</v>
      </c>
      <c r="Y61" s="65">
        <v>1</v>
      </c>
      <c r="Z61" s="65">
        <v>1</v>
      </c>
      <c r="AA61" s="65">
        <v>1</v>
      </c>
      <c r="AB61" s="65">
        <v>1</v>
      </c>
      <c r="AC61" s="65">
        <v>1</v>
      </c>
      <c r="AD61" s="65">
        <v>1</v>
      </c>
      <c r="AE61" s="65">
        <v>1</v>
      </c>
      <c r="AF61" s="65">
        <v>1</v>
      </c>
      <c r="AG61" s="65">
        <v>1</v>
      </c>
      <c r="AH61" s="65">
        <v>1</v>
      </c>
      <c r="AI61" s="65">
        <v>1</v>
      </c>
      <c r="AJ61" s="65">
        <v>1</v>
      </c>
      <c r="AK61" s="65">
        <v>1</v>
      </c>
      <c r="AL61" s="65">
        <v>0</v>
      </c>
      <c r="AM61" s="65">
        <v>1</v>
      </c>
      <c r="AN61" s="65">
        <v>0</v>
      </c>
      <c r="AO61" s="65">
        <v>0</v>
      </c>
      <c r="AP61" s="65">
        <v>1</v>
      </c>
      <c r="AQ61" s="65">
        <v>0</v>
      </c>
      <c r="AR61" s="65">
        <v>1</v>
      </c>
      <c r="AS61" s="65">
        <v>0</v>
      </c>
      <c r="AT61" s="65">
        <v>1</v>
      </c>
      <c r="AU61" s="65">
        <v>1</v>
      </c>
      <c r="AV61" s="65">
        <v>1</v>
      </c>
      <c r="AW61" s="65">
        <v>0</v>
      </c>
      <c r="AX61" s="65">
        <v>1</v>
      </c>
      <c r="AY61" s="65">
        <v>1</v>
      </c>
      <c r="AZ61" s="65">
        <v>1</v>
      </c>
      <c r="BA61" s="65">
        <v>1</v>
      </c>
      <c r="BB61" s="65">
        <v>1</v>
      </c>
      <c r="BC61" s="65">
        <v>1</v>
      </c>
      <c r="BD61" s="65">
        <v>1</v>
      </c>
      <c r="BE61" s="65">
        <v>1</v>
      </c>
      <c r="BF61" s="65">
        <v>1</v>
      </c>
      <c r="BG61" s="65">
        <v>1</v>
      </c>
      <c r="BH61" s="65">
        <v>0</v>
      </c>
      <c r="BI61" s="65">
        <v>1</v>
      </c>
      <c r="BJ61" s="65">
        <v>1</v>
      </c>
      <c r="BK61" s="65">
        <v>1</v>
      </c>
      <c r="BL61" s="65">
        <v>1</v>
      </c>
      <c r="BM61" s="65">
        <v>1</v>
      </c>
      <c r="BN61" s="65">
        <v>1</v>
      </c>
      <c r="BO61" s="65">
        <v>1</v>
      </c>
      <c r="BP61" s="65">
        <v>1</v>
      </c>
      <c r="BQ61" s="63" t="s">
        <v>176</v>
      </c>
      <c r="BR61" s="58"/>
      <c r="BS61" s="58"/>
      <c r="BT61" s="58"/>
      <c r="BU61" s="42"/>
      <c r="BV61" s="42"/>
    </row>
    <row r="62" spans="1:74" ht="24" hidden="1">
      <c r="A62" s="142"/>
      <c r="B62" s="27" t="s">
        <v>154</v>
      </c>
      <c r="C62" s="65">
        <v>1</v>
      </c>
      <c r="D62" s="65">
        <v>1</v>
      </c>
      <c r="E62" s="65">
        <v>1</v>
      </c>
      <c r="F62" s="65">
        <v>1</v>
      </c>
      <c r="G62" s="65">
        <v>1</v>
      </c>
      <c r="H62" s="65">
        <v>1</v>
      </c>
      <c r="I62" s="65">
        <v>1</v>
      </c>
      <c r="J62" s="65">
        <v>1</v>
      </c>
      <c r="K62" s="65">
        <v>1</v>
      </c>
      <c r="L62" s="65">
        <v>1</v>
      </c>
      <c r="M62" s="65">
        <v>1</v>
      </c>
      <c r="N62" s="65">
        <v>1</v>
      </c>
      <c r="O62" s="65">
        <v>1</v>
      </c>
      <c r="P62" s="65">
        <v>1</v>
      </c>
      <c r="Q62" s="65">
        <v>1</v>
      </c>
      <c r="R62" s="65">
        <v>1</v>
      </c>
      <c r="S62" s="65">
        <v>1</v>
      </c>
      <c r="T62" s="65">
        <v>1</v>
      </c>
      <c r="U62" s="65">
        <v>1</v>
      </c>
      <c r="V62" s="65">
        <v>1</v>
      </c>
      <c r="W62" s="65">
        <v>1</v>
      </c>
      <c r="X62" s="65">
        <v>1</v>
      </c>
      <c r="Y62" s="65">
        <v>1</v>
      </c>
      <c r="Z62" s="65">
        <v>1</v>
      </c>
      <c r="AA62" s="65">
        <v>1</v>
      </c>
      <c r="AB62" s="65">
        <v>1</v>
      </c>
      <c r="AC62" s="65">
        <v>1</v>
      </c>
      <c r="AD62" s="65">
        <v>1</v>
      </c>
      <c r="AE62" s="65">
        <v>1</v>
      </c>
      <c r="AF62" s="65">
        <v>1</v>
      </c>
      <c r="AG62" s="65">
        <v>1</v>
      </c>
      <c r="AH62" s="65">
        <v>1</v>
      </c>
      <c r="AI62" s="65">
        <v>1</v>
      </c>
      <c r="AJ62" s="65">
        <v>1</v>
      </c>
      <c r="AK62" s="65">
        <v>1</v>
      </c>
      <c r="AL62" s="65">
        <v>1</v>
      </c>
      <c r="AM62" s="65">
        <v>1</v>
      </c>
      <c r="AN62" s="65">
        <v>1</v>
      </c>
      <c r="AO62" s="65">
        <v>1</v>
      </c>
      <c r="AP62" s="65">
        <v>1</v>
      </c>
      <c r="AQ62" s="65">
        <v>1</v>
      </c>
      <c r="AR62" s="65">
        <v>1</v>
      </c>
      <c r="AS62" s="65">
        <v>1</v>
      </c>
      <c r="AT62" s="65">
        <v>1</v>
      </c>
      <c r="AU62" s="65">
        <v>1</v>
      </c>
      <c r="AV62" s="65">
        <v>1</v>
      </c>
      <c r="AW62" s="65">
        <v>1</v>
      </c>
      <c r="AX62" s="65">
        <v>1</v>
      </c>
      <c r="AY62" s="65">
        <v>1</v>
      </c>
      <c r="AZ62" s="65">
        <v>1</v>
      </c>
      <c r="BA62" s="65">
        <v>1</v>
      </c>
      <c r="BB62" s="65">
        <v>1</v>
      </c>
      <c r="BC62" s="65">
        <v>1</v>
      </c>
      <c r="BD62" s="65">
        <v>1</v>
      </c>
      <c r="BE62" s="65">
        <v>1</v>
      </c>
      <c r="BF62" s="65">
        <v>1</v>
      </c>
      <c r="BG62" s="65">
        <v>1</v>
      </c>
      <c r="BH62" s="65">
        <v>1</v>
      </c>
      <c r="BI62" s="65">
        <v>1</v>
      </c>
      <c r="BJ62" s="65">
        <v>1</v>
      </c>
      <c r="BK62" s="65">
        <v>1</v>
      </c>
      <c r="BL62" s="65">
        <v>1</v>
      </c>
      <c r="BM62" s="65">
        <v>1</v>
      </c>
      <c r="BN62" s="65">
        <v>1</v>
      </c>
      <c r="BO62" s="65">
        <v>1</v>
      </c>
      <c r="BP62" s="65">
        <v>1</v>
      </c>
      <c r="BQ62" s="63" t="s">
        <v>176</v>
      </c>
      <c r="BR62" s="58"/>
      <c r="BS62" s="58"/>
      <c r="BT62" s="58"/>
      <c r="BU62" s="42"/>
      <c r="BV62" s="42"/>
    </row>
    <row r="63" spans="1:74" ht="24" hidden="1">
      <c r="A63" s="142"/>
      <c r="B63" s="27" t="s">
        <v>157</v>
      </c>
      <c r="C63" s="65">
        <v>1</v>
      </c>
      <c r="D63" s="65">
        <v>1</v>
      </c>
      <c r="E63" s="65">
        <v>1</v>
      </c>
      <c r="F63" s="65">
        <v>1</v>
      </c>
      <c r="G63" s="65">
        <v>1</v>
      </c>
      <c r="H63" s="65">
        <v>1</v>
      </c>
      <c r="I63" s="65">
        <v>1</v>
      </c>
      <c r="J63" s="65">
        <v>0</v>
      </c>
      <c r="K63" s="65">
        <v>1</v>
      </c>
      <c r="L63" s="65">
        <v>1</v>
      </c>
      <c r="M63" s="65">
        <v>1</v>
      </c>
      <c r="N63" s="65">
        <v>1</v>
      </c>
      <c r="O63" s="65">
        <v>1</v>
      </c>
      <c r="P63" s="65">
        <v>1</v>
      </c>
      <c r="Q63" s="65">
        <v>1</v>
      </c>
      <c r="R63" s="65">
        <v>1</v>
      </c>
      <c r="S63" s="65">
        <v>0</v>
      </c>
      <c r="T63" s="65">
        <v>1</v>
      </c>
      <c r="U63" s="65">
        <v>1</v>
      </c>
      <c r="V63" s="65">
        <v>1</v>
      </c>
      <c r="W63" s="65">
        <v>1</v>
      </c>
      <c r="X63" s="65">
        <v>1</v>
      </c>
      <c r="Y63" s="65">
        <v>1</v>
      </c>
      <c r="Z63" s="65">
        <v>1</v>
      </c>
      <c r="AA63" s="65">
        <v>1</v>
      </c>
      <c r="AB63" s="65">
        <v>1</v>
      </c>
      <c r="AC63" s="65">
        <v>1</v>
      </c>
      <c r="AD63" s="65">
        <v>1</v>
      </c>
      <c r="AE63" s="65">
        <v>1</v>
      </c>
      <c r="AF63" s="65">
        <v>1</v>
      </c>
      <c r="AG63" s="65">
        <v>1</v>
      </c>
      <c r="AH63" s="65">
        <v>1</v>
      </c>
      <c r="AI63" s="65">
        <v>1</v>
      </c>
      <c r="AJ63" s="65">
        <v>1</v>
      </c>
      <c r="AK63" s="65">
        <v>1</v>
      </c>
      <c r="AL63" s="65">
        <v>1</v>
      </c>
      <c r="AM63" s="65">
        <v>1</v>
      </c>
      <c r="AN63" s="65">
        <v>1</v>
      </c>
      <c r="AO63" s="65">
        <v>1</v>
      </c>
      <c r="AP63" s="65">
        <v>1</v>
      </c>
      <c r="AQ63" s="65">
        <v>0</v>
      </c>
      <c r="AR63" s="65">
        <v>1</v>
      </c>
      <c r="AS63" s="65">
        <v>1</v>
      </c>
      <c r="AT63" s="65">
        <v>1</v>
      </c>
      <c r="AU63" s="65">
        <v>1</v>
      </c>
      <c r="AV63" s="65">
        <v>1</v>
      </c>
      <c r="AW63" s="65">
        <v>0</v>
      </c>
      <c r="AX63" s="65">
        <v>1</v>
      </c>
      <c r="AY63" s="65">
        <v>0</v>
      </c>
      <c r="AZ63" s="65">
        <v>1</v>
      </c>
      <c r="BA63" s="65">
        <v>1</v>
      </c>
      <c r="BB63" s="65">
        <v>1</v>
      </c>
      <c r="BC63" s="65">
        <v>1</v>
      </c>
      <c r="BD63" s="65">
        <v>1</v>
      </c>
      <c r="BE63" s="65">
        <v>1</v>
      </c>
      <c r="BF63" s="65">
        <v>1</v>
      </c>
      <c r="BG63" s="65">
        <v>1</v>
      </c>
      <c r="BH63" s="65">
        <v>1</v>
      </c>
      <c r="BI63" s="65">
        <v>1</v>
      </c>
      <c r="BJ63" s="65">
        <v>1</v>
      </c>
      <c r="BK63" s="65">
        <v>1</v>
      </c>
      <c r="BL63" s="65">
        <v>0</v>
      </c>
      <c r="BM63" s="65">
        <v>1</v>
      </c>
      <c r="BN63" s="65">
        <v>1</v>
      </c>
      <c r="BO63" s="65">
        <v>1</v>
      </c>
      <c r="BP63" s="65">
        <v>1</v>
      </c>
      <c r="BQ63" s="63" t="s">
        <v>176</v>
      </c>
      <c r="BR63" s="58"/>
      <c r="BS63" s="58"/>
      <c r="BT63" s="58"/>
      <c r="BU63" s="42"/>
      <c r="BV63" s="42"/>
    </row>
    <row r="64" spans="1:74" ht="24" hidden="1">
      <c r="A64" s="142"/>
      <c r="B64" s="27" t="s">
        <v>158</v>
      </c>
      <c r="C64" s="65">
        <v>1</v>
      </c>
      <c r="D64" s="65">
        <v>1</v>
      </c>
      <c r="E64" s="65">
        <v>1</v>
      </c>
      <c r="F64" s="65">
        <v>1</v>
      </c>
      <c r="G64" s="65">
        <v>1</v>
      </c>
      <c r="H64" s="65">
        <v>0</v>
      </c>
      <c r="I64" s="65">
        <v>1</v>
      </c>
      <c r="J64" s="65">
        <v>1</v>
      </c>
      <c r="K64" s="65">
        <v>1</v>
      </c>
      <c r="L64" s="65">
        <v>1</v>
      </c>
      <c r="M64" s="65">
        <v>1</v>
      </c>
      <c r="N64" s="65">
        <v>0</v>
      </c>
      <c r="O64" s="65">
        <v>1</v>
      </c>
      <c r="P64" s="65">
        <v>1</v>
      </c>
      <c r="Q64" s="65">
        <v>1</v>
      </c>
      <c r="R64" s="65">
        <v>1</v>
      </c>
      <c r="S64" s="65">
        <v>1</v>
      </c>
      <c r="T64" s="63" t="s">
        <v>176</v>
      </c>
      <c r="U64" s="65">
        <v>1</v>
      </c>
      <c r="V64" s="65">
        <v>1</v>
      </c>
      <c r="W64" s="65">
        <v>1</v>
      </c>
      <c r="X64" s="63" t="s">
        <v>176</v>
      </c>
      <c r="Y64" s="65">
        <v>1</v>
      </c>
      <c r="Z64" s="65">
        <v>1</v>
      </c>
      <c r="AA64" s="65">
        <v>1</v>
      </c>
      <c r="AB64" s="65">
        <v>0</v>
      </c>
      <c r="AC64" s="65">
        <v>1</v>
      </c>
      <c r="AD64" s="65">
        <v>1</v>
      </c>
      <c r="AE64" s="65">
        <v>1</v>
      </c>
      <c r="AF64" s="65">
        <v>1</v>
      </c>
      <c r="AG64" s="65">
        <v>1</v>
      </c>
      <c r="AH64" s="65">
        <v>1</v>
      </c>
      <c r="AI64" s="65">
        <v>0</v>
      </c>
      <c r="AJ64" s="65">
        <v>0</v>
      </c>
      <c r="AK64" s="63" t="s">
        <v>176</v>
      </c>
      <c r="AL64" s="65">
        <v>1</v>
      </c>
      <c r="AM64" s="65">
        <v>1</v>
      </c>
      <c r="AN64" s="63" t="s">
        <v>176</v>
      </c>
      <c r="AO64" s="63" t="s">
        <v>176</v>
      </c>
      <c r="AP64" s="63" t="s">
        <v>176</v>
      </c>
      <c r="AQ64" s="63" t="s">
        <v>176</v>
      </c>
      <c r="AR64" s="63" t="s">
        <v>176</v>
      </c>
      <c r="AS64" s="65">
        <v>1</v>
      </c>
      <c r="AT64" s="63" t="s">
        <v>176</v>
      </c>
      <c r="AU64" s="65">
        <v>1</v>
      </c>
      <c r="AV64" s="65">
        <v>1</v>
      </c>
      <c r="AW64" s="63" t="s">
        <v>176</v>
      </c>
      <c r="AX64" s="65">
        <v>1</v>
      </c>
      <c r="AY64" s="65">
        <v>1</v>
      </c>
      <c r="AZ64" s="63" t="s">
        <v>176</v>
      </c>
      <c r="BA64" s="63" t="s">
        <v>176</v>
      </c>
      <c r="BB64" s="65">
        <v>0</v>
      </c>
      <c r="BC64" s="65">
        <v>1</v>
      </c>
      <c r="BD64" s="65">
        <v>1</v>
      </c>
      <c r="BE64" s="63" t="s">
        <v>176</v>
      </c>
      <c r="BF64" s="63" t="s">
        <v>176</v>
      </c>
      <c r="BG64" s="63" t="s">
        <v>176</v>
      </c>
      <c r="BH64" s="63" t="s">
        <v>176</v>
      </c>
      <c r="BI64" s="65">
        <v>1</v>
      </c>
      <c r="BJ64" s="63" t="s">
        <v>176</v>
      </c>
      <c r="BK64" s="63" t="s">
        <v>176</v>
      </c>
      <c r="BL64" s="63" t="s">
        <v>176</v>
      </c>
      <c r="BM64" s="65">
        <v>1</v>
      </c>
      <c r="BN64" s="63" t="s">
        <v>176</v>
      </c>
      <c r="BO64" s="65">
        <v>1</v>
      </c>
      <c r="BP64" s="63" t="s">
        <v>176</v>
      </c>
      <c r="BQ64" s="63" t="s">
        <v>176</v>
      </c>
      <c r="BR64" s="58"/>
      <c r="BS64" s="58"/>
      <c r="BT64" s="58"/>
      <c r="BU64" s="42"/>
      <c r="BV64" s="42"/>
    </row>
    <row r="65" spans="1:74" ht="24" hidden="1">
      <c r="A65" s="142"/>
      <c r="B65" s="27" t="s">
        <v>159</v>
      </c>
      <c r="C65" s="65">
        <v>1</v>
      </c>
      <c r="D65" s="65">
        <v>1</v>
      </c>
      <c r="E65" s="65">
        <v>1</v>
      </c>
      <c r="F65" s="65">
        <v>1</v>
      </c>
      <c r="G65" s="65">
        <v>1</v>
      </c>
      <c r="H65" s="63" t="s">
        <v>176</v>
      </c>
      <c r="I65" s="65">
        <v>1</v>
      </c>
      <c r="J65" s="65">
        <v>1</v>
      </c>
      <c r="K65" s="65">
        <v>1</v>
      </c>
      <c r="L65" s="65">
        <v>1</v>
      </c>
      <c r="M65" s="65">
        <v>1</v>
      </c>
      <c r="N65" s="65">
        <v>1</v>
      </c>
      <c r="O65" s="65">
        <v>1</v>
      </c>
      <c r="P65" s="65">
        <v>1</v>
      </c>
      <c r="Q65" s="65">
        <v>1</v>
      </c>
      <c r="R65" s="65">
        <v>1</v>
      </c>
      <c r="S65" s="65">
        <v>1</v>
      </c>
      <c r="T65" s="65">
        <v>1</v>
      </c>
      <c r="U65" s="65">
        <v>1</v>
      </c>
      <c r="V65" s="65">
        <v>1</v>
      </c>
      <c r="W65" s="65">
        <v>1</v>
      </c>
      <c r="X65" s="63" t="s">
        <v>176</v>
      </c>
      <c r="Y65" s="65">
        <v>1</v>
      </c>
      <c r="Z65" s="65">
        <v>1</v>
      </c>
      <c r="AA65" s="65">
        <v>1</v>
      </c>
      <c r="AB65" s="65">
        <v>1</v>
      </c>
      <c r="AC65" s="65">
        <v>1</v>
      </c>
      <c r="AD65" s="65">
        <v>1</v>
      </c>
      <c r="AE65" s="65">
        <v>1</v>
      </c>
      <c r="AF65" s="65">
        <v>1</v>
      </c>
      <c r="AG65" s="65">
        <v>1</v>
      </c>
      <c r="AH65" s="65">
        <v>1</v>
      </c>
      <c r="AI65" s="65">
        <v>0</v>
      </c>
      <c r="AJ65" s="65">
        <v>0</v>
      </c>
      <c r="AK65" s="63" t="s">
        <v>176</v>
      </c>
      <c r="AL65" s="63" t="s">
        <v>176</v>
      </c>
      <c r="AM65" s="63" t="s">
        <v>176</v>
      </c>
      <c r="AN65" s="63" t="s">
        <v>176</v>
      </c>
      <c r="AO65" s="65">
        <v>1</v>
      </c>
      <c r="AP65" s="63" t="s">
        <v>176</v>
      </c>
      <c r="AQ65" s="63" t="s">
        <v>176</v>
      </c>
      <c r="AR65" s="65">
        <v>1</v>
      </c>
      <c r="AS65" s="65">
        <v>0</v>
      </c>
      <c r="AT65" s="65">
        <v>0</v>
      </c>
      <c r="AU65" s="65">
        <v>1</v>
      </c>
      <c r="AV65" s="65">
        <v>1</v>
      </c>
      <c r="AW65" s="65">
        <v>1</v>
      </c>
      <c r="AX65" s="65">
        <v>1</v>
      </c>
      <c r="AY65" s="65">
        <v>0</v>
      </c>
      <c r="AZ65" s="63" t="s">
        <v>176</v>
      </c>
      <c r="BA65" s="65">
        <v>1</v>
      </c>
      <c r="BB65" s="65">
        <v>0</v>
      </c>
      <c r="BC65" s="65">
        <v>1</v>
      </c>
      <c r="BD65" s="65">
        <v>1</v>
      </c>
      <c r="BE65" s="65">
        <v>1</v>
      </c>
      <c r="BF65" s="65">
        <v>1</v>
      </c>
      <c r="BG65" s="63" t="s">
        <v>176</v>
      </c>
      <c r="BH65" s="63" t="s">
        <v>176</v>
      </c>
      <c r="BI65" s="63" t="s">
        <v>176</v>
      </c>
      <c r="BJ65" s="65">
        <v>0</v>
      </c>
      <c r="BK65" s="65">
        <v>0</v>
      </c>
      <c r="BL65" s="65">
        <v>0</v>
      </c>
      <c r="BM65" s="65">
        <v>1</v>
      </c>
      <c r="BN65" s="63" t="s">
        <v>176</v>
      </c>
      <c r="BO65" s="65">
        <v>1</v>
      </c>
      <c r="BP65" s="63" t="s">
        <v>176</v>
      </c>
      <c r="BQ65" s="63" t="s">
        <v>176</v>
      </c>
      <c r="BR65" s="58"/>
      <c r="BS65" s="58"/>
      <c r="BT65" s="58"/>
      <c r="BU65" s="42"/>
      <c r="BV65" s="42"/>
    </row>
    <row r="66" spans="1:74" ht="24" hidden="1">
      <c r="A66" s="142"/>
      <c r="B66" s="27" t="s">
        <v>160</v>
      </c>
      <c r="C66" s="65">
        <v>1</v>
      </c>
      <c r="D66" s="65">
        <v>1</v>
      </c>
      <c r="E66" s="65">
        <v>1</v>
      </c>
      <c r="F66" s="65">
        <v>1</v>
      </c>
      <c r="G66" s="65">
        <v>1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65">
        <v>1</v>
      </c>
      <c r="P66" s="65">
        <v>1</v>
      </c>
      <c r="Q66" s="65">
        <v>1</v>
      </c>
      <c r="R66" s="65">
        <v>1</v>
      </c>
      <c r="S66" s="65">
        <v>1</v>
      </c>
      <c r="T66" s="65">
        <v>1</v>
      </c>
      <c r="U66" s="65">
        <v>1</v>
      </c>
      <c r="V66" s="65">
        <v>1</v>
      </c>
      <c r="W66" s="65">
        <v>1</v>
      </c>
      <c r="X66" s="65">
        <v>1</v>
      </c>
      <c r="Y66" s="65">
        <v>1</v>
      </c>
      <c r="Z66" s="65">
        <v>1</v>
      </c>
      <c r="AA66" s="65">
        <v>1</v>
      </c>
      <c r="AB66" s="65">
        <v>1</v>
      </c>
      <c r="AC66" s="65">
        <v>1</v>
      </c>
      <c r="AD66" s="65">
        <v>1</v>
      </c>
      <c r="AE66" s="65">
        <v>1</v>
      </c>
      <c r="AF66" s="65">
        <v>1</v>
      </c>
      <c r="AG66" s="65">
        <v>1</v>
      </c>
      <c r="AH66" s="65">
        <v>1</v>
      </c>
      <c r="AI66" s="65">
        <v>1</v>
      </c>
      <c r="AJ66" s="65">
        <v>1</v>
      </c>
      <c r="AK66" s="65">
        <v>1</v>
      </c>
      <c r="AL66" s="65">
        <v>1</v>
      </c>
      <c r="AM66" s="65">
        <v>1</v>
      </c>
      <c r="AN66" s="65">
        <v>1</v>
      </c>
      <c r="AO66" s="65">
        <v>1</v>
      </c>
      <c r="AP66" s="65">
        <v>1</v>
      </c>
      <c r="AQ66" s="65">
        <v>0</v>
      </c>
      <c r="AR66" s="65">
        <v>1</v>
      </c>
      <c r="AS66" s="65">
        <v>1</v>
      </c>
      <c r="AT66" s="65">
        <v>1</v>
      </c>
      <c r="AU66" s="65">
        <v>1</v>
      </c>
      <c r="AV66" s="65">
        <v>1</v>
      </c>
      <c r="AW66" s="65">
        <v>1</v>
      </c>
      <c r="AX66" s="65">
        <v>1</v>
      </c>
      <c r="AY66" s="65">
        <v>1</v>
      </c>
      <c r="AZ66" s="65">
        <v>1</v>
      </c>
      <c r="BA66" s="65">
        <v>1</v>
      </c>
      <c r="BB66" s="65">
        <v>1</v>
      </c>
      <c r="BC66" s="65">
        <v>1</v>
      </c>
      <c r="BD66" s="65">
        <v>1</v>
      </c>
      <c r="BE66" s="65">
        <v>1</v>
      </c>
      <c r="BF66" s="65">
        <v>1</v>
      </c>
      <c r="BG66" s="65">
        <v>1</v>
      </c>
      <c r="BH66" s="65">
        <v>1</v>
      </c>
      <c r="BI66" s="65">
        <v>1</v>
      </c>
      <c r="BJ66" s="65">
        <v>1</v>
      </c>
      <c r="BK66" s="65">
        <v>1</v>
      </c>
      <c r="BL66" s="65">
        <v>1</v>
      </c>
      <c r="BM66" s="65">
        <v>0</v>
      </c>
      <c r="BN66" s="65">
        <v>1</v>
      </c>
      <c r="BO66" s="65">
        <v>1</v>
      </c>
      <c r="BP66" s="65">
        <v>1</v>
      </c>
      <c r="BQ66" s="63" t="s">
        <v>176</v>
      </c>
      <c r="BR66" s="58"/>
      <c r="BS66" s="58"/>
      <c r="BT66" s="58"/>
      <c r="BU66" s="42"/>
      <c r="BV66" s="42"/>
    </row>
    <row r="67" spans="1:74" ht="24" hidden="1">
      <c r="A67" s="142"/>
      <c r="B67" s="27" t="s">
        <v>161</v>
      </c>
      <c r="C67" s="65">
        <v>1</v>
      </c>
      <c r="D67" s="65">
        <v>1</v>
      </c>
      <c r="E67" s="65">
        <v>1</v>
      </c>
      <c r="F67" s="65">
        <v>1</v>
      </c>
      <c r="G67" s="65">
        <v>1</v>
      </c>
      <c r="H67" s="65">
        <v>1</v>
      </c>
      <c r="I67" s="65">
        <v>1</v>
      </c>
      <c r="J67" s="65">
        <v>1</v>
      </c>
      <c r="K67" s="65">
        <v>1</v>
      </c>
      <c r="L67" s="65">
        <v>1</v>
      </c>
      <c r="M67" s="65">
        <v>1</v>
      </c>
      <c r="N67" s="65">
        <v>1</v>
      </c>
      <c r="O67" s="65">
        <v>1</v>
      </c>
      <c r="P67" s="65">
        <v>1</v>
      </c>
      <c r="Q67" s="65">
        <v>1</v>
      </c>
      <c r="R67" s="65">
        <v>1</v>
      </c>
      <c r="S67" s="65">
        <v>1</v>
      </c>
      <c r="T67" s="65">
        <v>1</v>
      </c>
      <c r="U67" s="65">
        <v>1</v>
      </c>
      <c r="V67" s="65">
        <v>1</v>
      </c>
      <c r="W67" s="65">
        <v>1</v>
      </c>
      <c r="X67" s="65">
        <v>1</v>
      </c>
      <c r="Y67" s="65">
        <v>1</v>
      </c>
      <c r="Z67" s="65">
        <v>1</v>
      </c>
      <c r="AA67" s="65">
        <v>1</v>
      </c>
      <c r="AB67" s="65">
        <v>1</v>
      </c>
      <c r="AC67" s="65">
        <v>1</v>
      </c>
      <c r="AD67" s="65">
        <v>1</v>
      </c>
      <c r="AE67" s="65">
        <v>1</v>
      </c>
      <c r="AF67" s="65">
        <v>1</v>
      </c>
      <c r="AG67" s="65">
        <v>1</v>
      </c>
      <c r="AH67" s="65">
        <v>1</v>
      </c>
      <c r="AI67" s="65">
        <v>1</v>
      </c>
      <c r="AJ67" s="65">
        <v>1</v>
      </c>
      <c r="AK67" s="65">
        <v>1</v>
      </c>
      <c r="AL67" s="65">
        <v>1</v>
      </c>
      <c r="AM67" s="65">
        <v>1</v>
      </c>
      <c r="AN67" s="65">
        <v>1</v>
      </c>
      <c r="AO67" s="65">
        <v>1</v>
      </c>
      <c r="AP67" s="65">
        <v>1</v>
      </c>
      <c r="AQ67" s="65">
        <v>0</v>
      </c>
      <c r="AR67" s="65">
        <v>1</v>
      </c>
      <c r="AS67" s="65">
        <v>1</v>
      </c>
      <c r="AT67" s="65">
        <v>1</v>
      </c>
      <c r="AU67" s="65">
        <v>1</v>
      </c>
      <c r="AV67" s="65">
        <v>1</v>
      </c>
      <c r="AW67" s="65">
        <v>1</v>
      </c>
      <c r="AX67" s="65">
        <v>1</v>
      </c>
      <c r="AY67" s="65">
        <v>1</v>
      </c>
      <c r="AZ67" s="65">
        <v>1</v>
      </c>
      <c r="BA67" s="65">
        <v>1</v>
      </c>
      <c r="BB67" s="65">
        <v>1</v>
      </c>
      <c r="BC67" s="65">
        <v>1</v>
      </c>
      <c r="BD67" s="65">
        <v>1</v>
      </c>
      <c r="BE67" s="65">
        <v>1</v>
      </c>
      <c r="BF67" s="65">
        <v>1</v>
      </c>
      <c r="BG67" s="65">
        <v>1</v>
      </c>
      <c r="BH67" s="65">
        <v>1</v>
      </c>
      <c r="BI67" s="65">
        <v>1</v>
      </c>
      <c r="BJ67" s="65">
        <v>1</v>
      </c>
      <c r="BK67" s="65">
        <v>1</v>
      </c>
      <c r="BL67" s="65">
        <v>1</v>
      </c>
      <c r="BM67" s="65">
        <v>1</v>
      </c>
      <c r="BN67" s="65">
        <v>1</v>
      </c>
      <c r="BO67" s="65">
        <v>1</v>
      </c>
      <c r="BP67" s="65">
        <v>1</v>
      </c>
      <c r="BQ67" s="63" t="s">
        <v>176</v>
      </c>
      <c r="BR67" s="58"/>
      <c r="BS67" s="58"/>
      <c r="BT67" s="58"/>
      <c r="BU67" s="42"/>
      <c r="BV67" s="42"/>
    </row>
    <row r="68" spans="1:74" ht="24.75" hidden="1" thickBot="1">
      <c r="A68" s="142"/>
      <c r="B68" s="27" t="s">
        <v>162</v>
      </c>
      <c r="C68" s="65">
        <v>1</v>
      </c>
      <c r="D68" s="65">
        <v>0</v>
      </c>
      <c r="E68" s="65">
        <v>1</v>
      </c>
      <c r="F68" s="65">
        <v>1</v>
      </c>
      <c r="G68" s="65">
        <v>1</v>
      </c>
      <c r="H68" s="65">
        <v>1</v>
      </c>
      <c r="I68" s="65">
        <v>1</v>
      </c>
      <c r="J68" s="65">
        <v>1</v>
      </c>
      <c r="K68" s="65">
        <v>1</v>
      </c>
      <c r="L68" s="65">
        <v>1</v>
      </c>
      <c r="M68" s="65">
        <v>1</v>
      </c>
      <c r="N68" s="65">
        <v>1</v>
      </c>
      <c r="O68" s="65">
        <v>1</v>
      </c>
      <c r="P68" s="65">
        <v>1</v>
      </c>
      <c r="Q68" s="65">
        <v>1</v>
      </c>
      <c r="R68" s="65">
        <v>1</v>
      </c>
      <c r="S68" s="65">
        <v>1</v>
      </c>
      <c r="T68" s="65">
        <v>0</v>
      </c>
      <c r="U68" s="65">
        <v>0</v>
      </c>
      <c r="V68" s="65">
        <v>0</v>
      </c>
      <c r="W68" s="65">
        <v>1</v>
      </c>
      <c r="X68" s="65">
        <v>1</v>
      </c>
      <c r="Y68" s="65">
        <v>1</v>
      </c>
      <c r="Z68" s="65">
        <v>1</v>
      </c>
      <c r="AA68" s="65">
        <v>1</v>
      </c>
      <c r="AB68" s="65">
        <v>1</v>
      </c>
      <c r="AC68" s="65">
        <v>1</v>
      </c>
      <c r="AD68" s="65">
        <v>1</v>
      </c>
      <c r="AE68" s="65">
        <v>1</v>
      </c>
      <c r="AF68" s="65">
        <v>1</v>
      </c>
      <c r="AG68" s="65">
        <v>1</v>
      </c>
      <c r="AH68" s="65">
        <v>1</v>
      </c>
      <c r="AI68" s="65">
        <v>1</v>
      </c>
      <c r="AJ68" s="65">
        <v>1</v>
      </c>
      <c r="AK68" s="65">
        <v>1</v>
      </c>
      <c r="AL68" s="65">
        <v>0</v>
      </c>
      <c r="AM68" s="65">
        <v>0</v>
      </c>
      <c r="AN68" s="65">
        <v>0</v>
      </c>
      <c r="AO68" s="65">
        <v>0</v>
      </c>
      <c r="AP68" s="65">
        <v>0</v>
      </c>
      <c r="AQ68" s="65">
        <v>0</v>
      </c>
      <c r="AR68" s="65">
        <v>0</v>
      </c>
      <c r="AS68" s="65">
        <v>0</v>
      </c>
      <c r="AT68" s="65">
        <v>0</v>
      </c>
      <c r="AU68" s="65">
        <v>0</v>
      </c>
      <c r="AV68" s="65">
        <v>1</v>
      </c>
      <c r="AW68" s="65">
        <v>0</v>
      </c>
      <c r="AX68" s="65">
        <v>0</v>
      </c>
      <c r="AY68" s="65">
        <v>1</v>
      </c>
      <c r="AZ68" s="65">
        <v>1</v>
      </c>
      <c r="BA68" s="65">
        <v>1</v>
      </c>
      <c r="BB68" s="65">
        <v>1</v>
      </c>
      <c r="BC68" s="65">
        <v>0</v>
      </c>
      <c r="BD68" s="65">
        <v>1</v>
      </c>
      <c r="BE68" s="65">
        <v>1</v>
      </c>
      <c r="BF68" s="65">
        <v>1</v>
      </c>
      <c r="BG68" s="65">
        <v>1</v>
      </c>
      <c r="BH68" s="65">
        <v>1</v>
      </c>
      <c r="BI68" s="65">
        <v>0</v>
      </c>
      <c r="BJ68" s="65">
        <v>1</v>
      </c>
      <c r="BK68" s="65">
        <v>1</v>
      </c>
      <c r="BL68" s="65">
        <v>1</v>
      </c>
      <c r="BM68" s="65">
        <v>0</v>
      </c>
      <c r="BN68" s="65">
        <v>1</v>
      </c>
      <c r="BO68" s="65">
        <v>1</v>
      </c>
      <c r="BP68" s="65">
        <v>1</v>
      </c>
      <c r="BQ68" s="63" t="s">
        <v>176</v>
      </c>
      <c r="BR68" s="58"/>
      <c r="BS68" s="58"/>
      <c r="BT68" s="58"/>
      <c r="BU68" s="42"/>
      <c r="BV68" s="42"/>
    </row>
    <row r="69" spans="1:74" ht="24.75" hidden="1" thickBot="1">
      <c r="A69" s="146" t="s">
        <v>120</v>
      </c>
      <c r="B69" s="49" t="s">
        <v>82</v>
      </c>
      <c r="C69" s="64">
        <f t="shared" ref="C69:AI69" si="16">SUM(C53:C68)</f>
        <v>16</v>
      </c>
      <c r="D69" s="64">
        <f t="shared" si="16"/>
        <v>15</v>
      </c>
      <c r="E69" s="64">
        <f t="shared" si="16"/>
        <v>16</v>
      </c>
      <c r="F69" s="64">
        <f t="shared" si="16"/>
        <v>13</v>
      </c>
      <c r="G69" s="64">
        <f t="shared" si="16"/>
        <v>13</v>
      </c>
      <c r="H69" s="64">
        <f>SUM(H53:H68)</f>
        <v>10</v>
      </c>
      <c r="I69" s="64">
        <f t="shared" si="16"/>
        <v>15</v>
      </c>
      <c r="J69" s="64">
        <f t="shared" si="16"/>
        <v>13</v>
      </c>
      <c r="K69" s="64">
        <f t="shared" si="16"/>
        <v>13</v>
      </c>
      <c r="L69" s="64">
        <f t="shared" si="16"/>
        <v>10</v>
      </c>
      <c r="M69" s="64">
        <f t="shared" si="16"/>
        <v>16</v>
      </c>
      <c r="N69" s="64">
        <f t="shared" si="16"/>
        <v>14</v>
      </c>
      <c r="O69" s="64">
        <f t="shared" si="16"/>
        <v>16</v>
      </c>
      <c r="P69" s="64">
        <f t="shared" si="16"/>
        <v>16</v>
      </c>
      <c r="Q69" s="64">
        <f t="shared" si="16"/>
        <v>16</v>
      </c>
      <c r="R69" s="64">
        <f t="shared" si="16"/>
        <v>16</v>
      </c>
      <c r="S69" s="64">
        <f t="shared" si="16"/>
        <v>11</v>
      </c>
      <c r="T69" s="64">
        <f t="shared" si="16"/>
        <v>11</v>
      </c>
      <c r="U69" s="64">
        <f t="shared" si="16"/>
        <v>14</v>
      </c>
      <c r="V69" s="64">
        <f t="shared" si="16"/>
        <v>15</v>
      </c>
      <c r="W69" s="64">
        <f t="shared" si="16"/>
        <v>16</v>
      </c>
      <c r="X69" s="64">
        <f t="shared" si="16"/>
        <v>14</v>
      </c>
      <c r="Y69" s="64">
        <f t="shared" si="16"/>
        <v>16</v>
      </c>
      <c r="Z69" s="64">
        <f>SUM(Z53:Z68)</f>
        <v>16</v>
      </c>
      <c r="AA69" s="64">
        <f t="shared" si="16"/>
        <v>16</v>
      </c>
      <c r="AB69" s="64">
        <f t="shared" si="16"/>
        <v>15</v>
      </c>
      <c r="AC69" s="64">
        <f t="shared" si="16"/>
        <v>16</v>
      </c>
      <c r="AD69" s="64">
        <f t="shared" si="16"/>
        <v>16</v>
      </c>
      <c r="AE69" s="64">
        <f t="shared" si="16"/>
        <v>15</v>
      </c>
      <c r="AF69" s="64">
        <f t="shared" si="16"/>
        <v>14</v>
      </c>
      <c r="AG69" s="64">
        <f t="shared" si="16"/>
        <v>16</v>
      </c>
      <c r="AH69" s="64">
        <f t="shared" si="16"/>
        <v>16</v>
      </c>
      <c r="AI69" s="64">
        <f t="shared" si="16"/>
        <v>12</v>
      </c>
      <c r="AJ69" s="64">
        <f t="shared" ref="AJ69:BP69" si="17">SUM(AJ53:AJ68)</f>
        <v>12</v>
      </c>
      <c r="AK69" s="64">
        <f t="shared" si="17"/>
        <v>14</v>
      </c>
      <c r="AL69" s="64">
        <f t="shared" si="17"/>
        <v>11</v>
      </c>
      <c r="AM69" s="64">
        <f t="shared" si="17"/>
        <v>10</v>
      </c>
      <c r="AN69" s="64">
        <f t="shared" si="17"/>
        <v>12</v>
      </c>
      <c r="AO69" s="64">
        <f t="shared" si="17"/>
        <v>11</v>
      </c>
      <c r="AP69" s="64">
        <f t="shared" si="17"/>
        <v>11</v>
      </c>
      <c r="AQ69" s="64">
        <f t="shared" si="17"/>
        <v>5</v>
      </c>
      <c r="AR69" s="64">
        <f t="shared" si="17"/>
        <v>9</v>
      </c>
      <c r="AS69" s="64">
        <f t="shared" si="17"/>
        <v>10</v>
      </c>
      <c r="AT69" s="64">
        <f t="shared" si="17"/>
        <v>9</v>
      </c>
      <c r="AU69" s="64">
        <f t="shared" si="17"/>
        <v>13</v>
      </c>
      <c r="AV69" s="64">
        <f t="shared" si="17"/>
        <v>16</v>
      </c>
      <c r="AW69" s="64">
        <f t="shared" si="17"/>
        <v>6</v>
      </c>
      <c r="AX69" s="64">
        <f t="shared" si="17"/>
        <v>13</v>
      </c>
      <c r="AY69" s="64">
        <f t="shared" si="17"/>
        <v>10</v>
      </c>
      <c r="AZ69" s="64">
        <f t="shared" si="17"/>
        <v>14</v>
      </c>
      <c r="BA69" s="64">
        <f t="shared" si="17"/>
        <v>13</v>
      </c>
      <c r="BB69" s="64">
        <f t="shared" si="17"/>
        <v>14</v>
      </c>
      <c r="BC69" s="64">
        <f t="shared" si="17"/>
        <v>10</v>
      </c>
      <c r="BD69" s="64">
        <f t="shared" si="17"/>
        <v>14</v>
      </c>
      <c r="BE69" s="64">
        <f t="shared" si="17"/>
        <v>14</v>
      </c>
      <c r="BF69" s="64">
        <f t="shared" si="17"/>
        <v>15</v>
      </c>
      <c r="BG69" s="64">
        <f t="shared" si="17"/>
        <v>14</v>
      </c>
      <c r="BH69" s="64">
        <f t="shared" si="17"/>
        <v>8</v>
      </c>
      <c r="BI69" s="64">
        <f t="shared" si="17"/>
        <v>13</v>
      </c>
      <c r="BJ69" s="64">
        <f t="shared" si="17"/>
        <v>14</v>
      </c>
      <c r="BK69" s="64">
        <f t="shared" si="17"/>
        <v>14</v>
      </c>
      <c r="BL69" s="64">
        <f t="shared" si="17"/>
        <v>13</v>
      </c>
      <c r="BM69" s="64">
        <f t="shared" si="17"/>
        <v>14</v>
      </c>
      <c r="BN69" s="64">
        <f t="shared" si="17"/>
        <v>13</v>
      </c>
      <c r="BO69" s="64">
        <f t="shared" si="17"/>
        <v>16</v>
      </c>
      <c r="BP69" s="64">
        <f t="shared" si="17"/>
        <v>13</v>
      </c>
      <c r="BQ69" s="76">
        <v>0</v>
      </c>
      <c r="BR69" s="58"/>
      <c r="BS69" s="58"/>
      <c r="BT69" s="58"/>
      <c r="BU69" s="42"/>
      <c r="BV69" s="42"/>
    </row>
    <row r="70" spans="1:74" ht="24.75" hidden="1" thickBot="1">
      <c r="A70" s="147"/>
      <c r="B70" s="51" t="s">
        <v>83</v>
      </c>
      <c r="C70" s="64">
        <f>C69*C52</f>
        <v>10</v>
      </c>
      <c r="D70" s="64">
        <f t="shared" ref="D70:BN70" si="18">D69*D52</f>
        <v>9.375</v>
      </c>
      <c r="E70" s="64">
        <f t="shared" si="18"/>
        <v>10</v>
      </c>
      <c r="F70" s="64">
        <f t="shared" si="18"/>
        <v>8.125</v>
      </c>
      <c r="G70" s="64">
        <f t="shared" si="18"/>
        <v>8.125</v>
      </c>
      <c r="H70" s="64">
        <f t="shared" si="18"/>
        <v>6.6000000000000005</v>
      </c>
      <c r="I70" s="64">
        <f t="shared" si="18"/>
        <v>9.375</v>
      </c>
      <c r="J70" s="64">
        <f t="shared" si="18"/>
        <v>8.125</v>
      </c>
      <c r="K70" s="64">
        <f t="shared" si="18"/>
        <v>8.125</v>
      </c>
      <c r="L70" s="64">
        <f t="shared" si="18"/>
        <v>6.25</v>
      </c>
      <c r="M70" s="64">
        <f t="shared" si="18"/>
        <v>10</v>
      </c>
      <c r="N70" s="64">
        <f t="shared" si="18"/>
        <v>8.75</v>
      </c>
      <c r="O70" s="64">
        <f t="shared" si="18"/>
        <v>10</v>
      </c>
      <c r="P70" s="64">
        <f t="shared" si="18"/>
        <v>10</v>
      </c>
      <c r="Q70" s="64">
        <f t="shared" si="18"/>
        <v>10</v>
      </c>
      <c r="R70" s="64">
        <f t="shared" si="18"/>
        <v>10</v>
      </c>
      <c r="S70" s="64">
        <f t="shared" si="18"/>
        <v>6.875</v>
      </c>
      <c r="T70" s="64">
        <f t="shared" si="18"/>
        <v>7.2600000000000007</v>
      </c>
      <c r="U70" s="64">
        <f t="shared" si="18"/>
        <v>8.75</v>
      </c>
      <c r="V70" s="64">
        <f t="shared" si="18"/>
        <v>9.375</v>
      </c>
      <c r="W70" s="64">
        <f t="shared" si="18"/>
        <v>10</v>
      </c>
      <c r="X70" s="64">
        <f t="shared" si="18"/>
        <v>9.94</v>
      </c>
      <c r="Y70" s="64">
        <f t="shared" si="18"/>
        <v>10</v>
      </c>
      <c r="Z70" s="64">
        <f t="shared" si="18"/>
        <v>10</v>
      </c>
      <c r="AA70" s="64">
        <f t="shared" si="18"/>
        <v>10</v>
      </c>
      <c r="AB70" s="64">
        <f t="shared" si="18"/>
        <v>9.375</v>
      </c>
      <c r="AC70" s="64">
        <f t="shared" si="18"/>
        <v>10</v>
      </c>
      <c r="AD70" s="64">
        <f t="shared" si="18"/>
        <v>10</v>
      </c>
      <c r="AE70" s="64">
        <f t="shared" si="18"/>
        <v>9.375</v>
      </c>
      <c r="AF70" s="64">
        <f t="shared" si="18"/>
        <v>8.75</v>
      </c>
      <c r="AG70" s="64">
        <f t="shared" si="18"/>
        <v>10</v>
      </c>
      <c r="AH70" s="64">
        <f t="shared" si="18"/>
        <v>10</v>
      </c>
      <c r="AI70" s="64">
        <f t="shared" si="18"/>
        <v>7.5</v>
      </c>
      <c r="AJ70" s="64">
        <f t="shared" si="18"/>
        <v>7.5</v>
      </c>
      <c r="AK70" s="64">
        <f t="shared" si="18"/>
        <v>9.94</v>
      </c>
      <c r="AL70" s="64">
        <f t="shared" si="18"/>
        <v>7.2600000000000007</v>
      </c>
      <c r="AM70" s="64">
        <f t="shared" si="18"/>
        <v>6.6000000000000005</v>
      </c>
      <c r="AN70" s="64">
        <f t="shared" si="18"/>
        <v>8.52</v>
      </c>
      <c r="AO70" s="64">
        <f t="shared" si="18"/>
        <v>7.2600000000000007</v>
      </c>
      <c r="AP70" s="64">
        <f t="shared" si="18"/>
        <v>7.81</v>
      </c>
      <c r="AQ70" s="64">
        <f t="shared" si="18"/>
        <v>3.55</v>
      </c>
      <c r="AR70" s="64">
        <f t="shared" si="18"/>
        <v>5.94</v>
      </c>
      <c r="AS70" s="64">
        <f t="shared" si="18"/>
        <v>6.25</v>
      </c>
      <c r="AT70" s="64">
        <f t="shared" si="18"/>
        <v>5.94</v>
      </c>
      <c r="AU70" s="64">
        <f t="shared" si="18"/>
        <v>8.125</v>
      </c>
      <c r="AV70" s="64">
        <f t="shared" si="18"/>
        <v>10</v>
      </c>
      <c r="AW70" s="64">
        <f t="shared" si="18"/>
        <v>3.96</v>
      </c>
      <c r="AX70" s="64">
        <f t="shared" si="18"/>
        <v>8.125</v>
      </c>
      <c r="AY70" s="64">
        <f t="shared" si="18"/>
        <v>7.1</v>
      </c>
      <c r="AZ70" s="64">
        <f t="shared" si="18"/>
        <v>9.94</v>
      </c>
      <c r="BA70" s="64">
        <f t="shared" si="18"/>
        <v>8.58</v>
      </c>
      <c r="BB70" s="64">
        <f t="shared" si="18"/>
        <v>8.75</v>
      </c>
      <c r="BC70" s="64">
        <f t="shared" si="18"/>
        <v>6.25</v>
      </c>
      <c r="BD70" s="64">
        <f t="shared" si="18"/>
        <v>8.75</v>
      </c>
      <c r="BE70" s="64">
        <f t="shared" si="18"/>
        <v>9.24</v>
      </c>
      <c r="BF70" s="64">
        <f t="shared" si="18"/>
        <v>9.9</v>
      </c>
      <c r="BG70" s="64">
        <f t="shared" si="18"/>
        <v>9.94</v>
      </c>
      <c r="BH70" s="64">
        <f t="shared" si="18"/>
        <v>5.68</v>
      </c>
      <c r="BI70" s="64">
        <f t="shared" si="18"/>
        <v>8.58</v>
      </c>
      <c r="BJ70" s="64">
        <f t="shared" si="18"/>
        <v>9.24</v>
      </c>
      <c r="BK70" s="64">
        <f t="shared" si="18"/>
        <v>9.24</v>
      </c>
      <c r="BL70" s="64">
        <f t="shared" si="18"/>
        <v>8.58</v>
      </c>
      <c r="BM70" s="64">
        <f t="shared" si="18"/>
        <v>8.75</v>
      </c>
      <c r="BN70" s="64">
        <f t="shared" si="18"/>
        <v>9.23</v>
      </c>
      <c r="BO70" s="64">
        <f t="shared" ref="BO70:BP70" si="19">BO69*BO52</f>
        <v>10</v>
      </c>
      <c r="BP70" s="64">
        <f t="shared" si="19"/>
        <v>9.23</v>
      </c>
      <c r="BQ70" s="76">
        <v>0</v>
      </c>
      <c r="BR70" s="58"/>
      <c r="BS70" s="58"/>
      <c r="BT70" s="58"/>
      <c r="BU70" s="42"/>
      <c r="BV70" s="42"/>
    </row>
    <row r="71" spans="1:74" ht="24.75" thickBot="1">
      <c r="A71" s="41"/>
      <c r="B71" s="52"/>
      <c r="C71" s="73">
        <v>1.66</v>
      </c>
      <c r="D71" s="73">
        <v>1.66</v>
      </c>
      <c r="E71" s="73">
        <v>1.66</v>
      </c>
      <c r="F71" s="69">
        <v>1.42</v>
      </c>
      <c r="G71" s="73">
        <v>1.66</v>
      </c>
      <c r="H71" s="69">
        <v>1.42</v>
      </c>
      <c r="I71" s="69">
        <v>1.42</v>
      </c>
      <c r="J71" s="69">
        <v>1.42</v>
      </c>
      <c r="K71" s="69">
        <v>1.42</v>
      </c>
      <c r="L71" s="69">
        <v>1.42</v>
      </c>
      <c r="M71" s="69">
        <v>1.42</v>
      </c>
      <c r="N71" s="69">
        <v>1.42</v>
      </c>
      <c r="O71" s="69">
        <v>1.42</v>
      </c>
      <c r="P71" s="69">
        <v>1.42</v>
      </c>
      <c r="Q71" s="69">
        <v>1.42</v>
      </c>
      <c r="R71" s="69">
        <v>1.42</v>
      </c>
      <c r="S71" s="73">
        <v>1.66</v>
      </c>
      <c r="T71" s="73">
        <v>1.66</v>
      </c>
      <c r="U71" s="73">
        <v>1.66</v>
      </c>
      <c r="V71" s="73">
        <v>1.66</v>
      </c>
      <c r="W71" s="69">
        <v>1.42</v>
      </c>
      <c r="X71" s="69">
        <v>1.42</v>
      </c>
      <c r="Y71" s="73">
        <v>1.66</v>
      </c>
      <c r="Z71" s="69">
        <v>1.42</v>
      </c>
      <c r="AA71" s="73">
        <v>5</v>
      </c>
      <c r="AB71" s="73">
        <v>10</v>
      </c>
      <c r="AC71" s="73">
        <v>2</v>
      </c>
      <c r="AD71" s="73">
        <v>2</v>
      </c>
      <c r="AE71" s="73">
        <v>1.66</v>
      </c>
      <c r="AF71" s="73">
        <v>2</v>
      </c>
      <c r="AG71" s="73">
        <v>1.66</v>
      </c>
      <c r="AH71" s="73">
        <v>1.66</v>
      </c>
      <c r="AI71" s="73">
        <v>1.66</v>
      </c>
      <c r="AJ71" s="69">
        <v>1.42</v>
      </c>
      <c r="AK71" s="73">
        <v>2</v>
      </c>
      <c r="AL71" s="73">
        <v>1.66</v>
      </c>
      <c r="AM71" s="73">
        <v>1.66</v>
      </c>
      <c r="AN71" s="73">
        <v>1.66</v>
      </c>
      <c r="AO71" s="73">
        <v>1.66</v>
      </c>
      <c r="AP71" s="73">
        <v>1.66</v>
      </c>
      <c r="AQ71" s="73">
        <v>1.66</v>
      </c>
      <c r="AR71" s="73">
        <v>1.66</v>
      </c>
      <c r="AS71" s="73">
        <v>1.81</v>
      </c>
      <c r="AT71" s="69">
        <v>1.42</v>
      </c>
      <c r="AU71" s="69">
        <v>1.42</v>
      </c>
      <c r="AV71" s="73">
        <v>1.66</v>
      </c>
      <c r="AW71" s="73">
        <v>1.66</v>
      </c>
      <c r="AX71" s="69">
        <v>1.42</v>
      </c>
      <c r="AY71" s="73">
        <v>1.66</v>
      </c>
      <c r="AZ71" s="69">
        <v>1.42</v>
      </c>
      <c r="BA71" s="73">
        <v>1.66</v>
      </c>
      <c r="BB71" s="69">
        <v>1.42</v>
      </c>
      <c r="BC71" s="69">
        <v>1.42</v>
      </c>
      <c r="BD71" s="69">
        <v>1.42</v>
      </c>
      <c r="BE71" s="69">
        <v>1.42</v>
      </c>
      <c r="BF71" s="69">
        <v>1.42</v>
      </c>
      <c r="BG71" s="69">
        <v>1.42</v>
      </c>
      <c r="BH71" s="69">
        <v>1.42</v>
      </c>
      <c r="BI71" s="69">
        <v>1.42</v>
      </c>
      <c r="BJ71" s="69">
        <v>1.42</v>
      </c>
      <c r="BK71" s="69">
        <v>1.42</v>
      </c>
      <c r="BL71" s="73">
        <v>2</v>
      </c>
      <c r="BM71" s="73">
        <v>1.66</v>
      </c>
      <c r="BN71" s="73">
        <v>2</v>
      </c>
      <c r="BO71" s="69">
        <v>1.42</v>
      </c>
      <c r="BP71" s="73">
        <v>5</v>
      </c>
      <c r="BQ71" s="73">
        <v>5</v>
      </c>
      <c r="BR71" s="58"/>
      <c r="BS71" s="58"/>
      <c r="BT71" s="58"/>
      <c r="BU71" s="42"/>
      <c r="BV71" s="42"/>
    </row>
    <row r="72" spans="1:74" s="42" customFormat="1" ht="24">
      <c r="A72" s="145" t="s">
        <v>121</v>
      </c>
      <c r="B72" s="27" t="s">
        <v>163</v>
      </c>
      <c r="C72" s="65">
        <v>1</v>
      </c>
      <c r="D72" s="65">
        <v>1</v>
      </c>
      <c r="E72" s="65">
        <v>1</v>
      </c>
      <c r="F72" s="65">
        <v>0</v>
      </c>
      <c r="G72" s="65">
        <v>1</v>
      </c>
      <c r="H72" s="65">
        <v>0</v>
      </c>
      <c r="I72" s="47">
        <v>0</v>
      </c>
      <c r="J72" s="65">
        <v>1</v>
      </c>
      <c r="K72" s="65">
        <v>0</v>
      </c>
      <c r="L72" s="65">
        <v>0</v>
      </c>
      <c r="M72" s="65">
        <v>0</v>
      </c>
      <c r="N72" s="65">
        <v>1</v>
      </c>
      <c r="O72" s="65">
        <v>0</v>
      </c>
      <c r="P72" s="65">
        <v>0</v>
      </c>
      <c r="Q72" s="65">
        <v>1</v>
      </c>
      <c r="R72" s="65">
        <v>1</v>
      </c>
      <c r="S72" s="65">
        <v>0</v>
      </c>
      <c r="T72" s="65">
        <v>1</v>
      </c>
      <c r="U72" s="65">
        <v>0</v>
      </c>
      <c r="V72" s="65">
        <v>0</v>
      </c>
      <c r="W72" s="65">
        <v>1</v>
      </c>
      <c r="X72" s="65">
        <v>0</v>
      </c>
      <c r="Y72" s="65">
        <v>0</v>
      </c>
      <c r="Z72" s="65">
        <v>0</v>
      </c>
      <c r="AA72" s="63" t="s">
        <v>176</v>
      </c>
      <c r="AB72" s="63" t="s">
        <v>176</v>
      </c>
      <c r="AC72" s="65">
        <v>1</v>
      </c>
      <c r="AD72" s="65">
        <v>1</v>
      </c>
      <c r="AE72" s="65">
        <v>0</v>
      </c>
      <c r="AF72" s="65">
        <v>1</v>
      </c>
      <c r="AG72" s="65">
        <v>0</v>
      </c>
      <c r="AH72" s="65">
        <v>0</v>
      </c>
      <c r="AI72" s="65">
        <v>0</v>
      </c>
      <c r="AJ72" s="63" t="s">
        <v>176</v>
      </c>
      <c r="AK72" s="65">
        <v>0</v>
      </c>
      <c r="AL72" s="65">
        <v>0</v>
      </c>
      <c r="AM72" s="65">
        <v>0</v>
      </c>
      <c r="AN72" s="65">
        <v>0</v>
      </c>
      <c r="AO72" s="65">
        <v>0</v>
      </c>
      <c r="AP72" s="65">
        <v>0</v>
      </c>
      <c r="AQ72" s="65">
        <v>0</v>
      </c>
      <c r="AR72" s="65">
        <v>0</v>
      </c>
      <c r="AS72" s="65">
        <v>0</v>
      </c>
      <c r="AT72" s="63" t="s">
        <v>176</v>
      </c>
      <c r="AU72" s="65">
        <v>1</v>
      </c>
      <c r="AV72" s="65">
        <v>1</v>
      </c>
      <c r="AW72" s="65">
        <v>0</v>
      </c>
      <c r="AX72" s="65">
        <v>0</v>
      </c>
      <c r="AY72" s="65">
        <v>1</v>
      </c>
      <c r="AZ72" s="63" t="s">
        <v>176</v>
      </c>
      <c r="BA72" s="65">
        <v>1</v>
      </c>
      <c r="BB72" s="65">
        <v>0</v>
      </c>
      <c r="BC72" s="65">
        <v>0</v>
      </c>
      <c r="BD72" s="65">
        <v>1</v>
      </c>
      <c r="BE72" s="65">
        <v>1</v>
      </c>
      <c r="BF72" s="65">
        <v>1</v>
      </c>
      <c r="BG72" s="65">
        <v>1</v>
      </c>
      <c r="BH72" s="65">
        <v>1</v>
      </c>
      <c r="BI72" s="65">
        <v>0</v>
      </c>
      <c r="BJ72" s="65">
        <v>1</v>
      </c>
      <c r="BK72" s="65">
        <v>0</v>
      </c>
      <c r="BL72" s="65">
        <v>0</v>
      </c>
      <c r="BM72" s="65">
        <v>0</v>
      </c>
      <c r="BN72" s="65">
        <v>0</v>
      </c>
      <c r="BO72" s="65">
        <v>1</v>
      </c>
      <c r="BP72" s="71" t="s">
        <v>176</v>
      </c>
      <c r="BQ72" s="71" t="s">
        <v>176</v>
      </c>
      <c r="BR72" s="58"/>
      <c r="BS72" s="58"/>
      <c r="BT72" s="58"/>
    </row>
    <row r="73" spans="1:74" s="42" customFormat="1" ht="45" customHeight="1">
      <c r="A73" s="145"/>
      <c r="B73" s="27" t="s">
        <v>164</v>
      </c>
      <c r="C73" s="65">
        <v>1</v>
      </c>
      <c r="D73" s="65">
        <v>1</v>
      </c>
      <c r="E73" s="65">
        <v>1</v>
      </c>
      <c r="F73" s="65">
        <v>1</v>
      </c>
      <c r="G73" s="65">
        <v>1</v>
      </c>
      <c r="H73" s="65">
        <v>1</v>
      </c>
      <c r="I73" s="47">
        <v>1</v>
      </c>
      <c r="J73" s="65">
        <v>1</v>
      </c>
      <c r="K73" s="65">
        <v>1</v>
      </c>
      <c r="L73" s="65">
        <v>1</v>
      </c>
      <c r="M73" s="65">
        <v>1</v>
      </c>
      <c r="N73" s="65">
        <v>1</v>
      </c>
      <c r="O73" s="65">
        <v>1</v>
      </c>
      <c r="P73" s="65">
        <v>0</v>
      </c>
      <c r="Q73" s="65">
        <v>1</v>
      </c>
      <c r="R73" s="65">
        <v>1</v>
      </c>
      <c r="S73" s="65">
        <v>1</v>
      </c>
      <c r="T73" s="65">
        <v>1</v>
      </c>
      <c r="U73" s="65">
        <v>1</v>
      </c>
      <c r="V73" s="65">
        <v>1</v>
      </c>
      <c r="W73" s="65">
        <v>1</v>
      </c>
      <c r="X73" s="65">
        <v>1</v>
      </c>
      <c r="Y73" s="65">
        <v>1</v>
      </c>
      <c r="Z73" s="65">
        <v>1</v>
      </c>
      <c r="AA73" s="63" t="s">
        <v>176</v>
      </c>
      <c r="AB73" s="63" t="s">
        <v>176</v>
      </c>
      <c r="AC73" s="65">
        <v>1</v>
      </c>
      <c r="AD73" s="65">
        <v>1</v>
      </c>
      <c r="AE73" s="65">
        <v>1</v>
      </c>
      <c r="AF73" s="65">
        <v>1</v>
      </c>
      <c r="AG73" s="65">
        <v>1</v>
      </c>
      <c r="AH73" s="65">
        <v>1</v>
      </c>
      <c r="AI73" s="65">
        <v>0</v>
      </c>
      <c r="AJ73" s="63" t="s">
        <v>176</v>
      </c>
      <c r="AK73" s="65">
        <v>1</v>
      </c>
      <c r="AL73" s="65">
        <v>1</v>
      </c>
      <c r="AM73" s="65">
        <v>0</v>
      </c>
      <c r="AN73" s="65">
        <v>0</v>
      </c>
      <c r="AO73" s="65">
        <v>0</v>
      </c>
      <c r="AP73" s="65">
        <v>1</v>
      </c>
      <c r="AQ73" s="65">
        <v>1</v>
      </c>
      <c r="AR73" s="65">
        <v>1</v>
      </c>
      <c r="AS73" s="65">
        <v>1</v>
      </c>
      <c r="AT73" s="63" t="s">
        <v>176</v>
      </c>
      <c r="AU73" s="65">
        <v>0</v>
      </c>
      <c r="AV73" s="65">
        <v>0</v>
      </c>
      <c r="AW73" s="65">
        <v>1</v>
      </c>
      <c r="AX73" s="65">
        <v>0</v>
      </c>
      <c r="AY73" s="65">
        <v>1</v>
      </c>
      <c r="AZ73" s="63" t="s">
        <v>176</v>
      </c>
      <c r="BA73" s="65">
        <v>1</v>
      </c>
      <c r="BB73" s="65">
        <v>1</v>
      </c>
      <c r="BC73" s="65">
        <v>1</v>
      </c>
      <c r="BD73" s="65">
        <v>1</v>
      </c>
      <c r="BE73" s="65">
        <v>1</v>
      </c>
      <c r="BF73" s="65">
        <v>1</v>
      </c>
      <c r="BG73" s="65">
        <v>1</v>
      </c>
      <c r="BH73" s="65">
        <v>1</v>
      </c>
      <c r="BI73" s="65">
        <v>1</v>
      </c>
      <c r="BJ73" s="65">
        <v>1</v>
      </c>
      <c r="BK73" s="65">
        <v>1</v>
      </c>
      <c r="BL73" s="65">
        <v>1</v>
      </c>
      <c r="BM73" s="65">
        <v>1</v>
      </c>
      <c r="BN73" s="65">
        <v>0</v>
      </c>
      <c r="BO73" s="65">
        <v>1</v>
      </c>
      <c r="BP73" s="71" t="s">
        <v>176</v>
      </c>
      <c r="BQ73" s="71" t="s">
        <v>176</v>
      </c>
      <c r="BR73" s="58"/>
      <c r="BS73" s="58"/>
      <c r="BT73" s="58"/>
    </row>
    <row r="74" spans="1:74" s="42" customFormat="1" ht="69" customHeight="1">
      <c r="A74" s="145"/>
      <c r="B74" s="27" t="s">
        <v>165</v>
      </c>
      <c r="C74" s="65">
        <v>1</v>
      </c>
      <c r="D74" s="65">
        <v>1</v>
      </c>
      <c r="E74" s="65">
        <v>1</v>
      </c>
      <c r="F74" s="65">
        <v>1</v>
      </c>
      <c r="G74" s="65">
        <v>1</v>
      </c>
      <c r="H74" s="65">
        <v>1</v>
      </c>
      <c r="I74" s="47">
        <v>1</v>
      </c>
      <c r="J74" s="65">
        <v>1</v>
      </c>
      <c r="K74" s="65">
        <v>1</v>
      </c>
      <c r="L74" s="65">
        <v>1</v>
      </c>
      <c r="M74" s="65">
        <v>1</v>
      </c>
      <c r="N74" s="65">
        <v>1</v>
      </c>
      <c r="O74" s="65">
        <v>1</v>
      </c>
      <c r="P74" s="65">
        <v>1</v>
      </c>
      <c r="Q74" s="65">
        <v>1</v>
      </c>
      <c r="R74" s="65">
        <v>1</v>
      </c>
      <c r="S74" s="65">
        <v>1</v>
      </c>
      <c r="T74" s="65">
        <v>1</v>
      </c>
      <c r="U74" s="65">
        <v>0</v>
      </c>
      <c r="V74" s="65">
        <v>1</v>
      </c>
      <c r="W74" s="65">
        <v>1</v>
      </c>
      <c r="X74" s="65">
        <v>1</v>
      </c>
      <c r="Y74" s="65">
        <v>1</v>
      </c>
      <c r="Z74" s="65">
        <v>1</v>
      </c>
      <c r="AA74" s="63" t="s">
        <v>176</v>
      </c>
      <c r="AB74" s="63" t="s">
        <v>176</v>
      </c>
      <c r="AC74" s="65">
        <v>1</v>
      </c>
      <c r="AD74" s="65">
        <v>1</v>
      </c>
      <c r="AE74" s="65">
        <v>0</v>
      </c>
      <c r="AF74" s="65">
        <v>1</v>
      </c>
      <c r="AG74" s="65">
        <v>1</v>
      </c>
      <c r="AH74" s="65">
        <v>1</v>
      </c>
      <c r="AI74" s="65">
        <v>1</v>
      </c>
      <c r="AJ74" s="63" t="s">
        <v>176</v>
      </c>
      <c r="AK74" s="65">
        <v>1</v>
      </c>
      <c r="AL74" s="65">
        <v>1</v>
      </c>
      <c r="AM74" s="65">
        <v>1</v>
      </c>
      <c r="AN74" s="65">
        <v>1</v>
      </c>
      <c r="AO74" s="65">
        <v>1</v>
      </c>
      <c r="AP74" s="65">
        <v>1</v>
      </c>
      <c r="AQ74" s="65">
        <v>1</v>
      </c>
      <c r="AR74" s="65">
        <v>1</v>
      </c>
      <c r="AS74" s="65">
        <v>1</v>
      </c>
      <c r="AT74" s="63" t="s">
        <v>176</v>
      </c>
      <c r="AU74" s="65">
        <v>1</v>
      </c>
      <c r="AV74" s="65">
        <v>1</v>
      </c>
      <c r="AW74" s="65">
        <v>1</v>
      </c>
      <c r="AX74" s="65">
        <v>1</v>
      </c>
      <c r="AY74" s="65">
        <v>1</v>
      </c>
      <c r="AZ74" s="63" t="s">
        <v>176</v>
      </c>
      <c r="BA74" s="65">
        <v>1</v>
      </c>
      <c r="BB74" s="65">
        <v>1</v>
      </c>
      <c r="BC74" s="65">
        <v>1</v>
      </c>
      <c r="BD74" s="65">
        <v>1</v>
      </c>
      <c r="BE74" s="65">
        <v>1</v>
      </c>
      <c r="BF74" s="65">
        <v>1</v>
      </c>
      <c r="BG74" s="65">
        <v>1</v>
      </c>
      <c r="BH74" s="65">
        <v>1</v>
      </c>
      <c r="BI74" s="65">
        <v>1</v>
      </c>
      <c r="BJ74" s="65">
        <v>1</v>
      </c>
      <c r="BK74" s="65">
        <v>1</v>
      </c>
      <c r="BL74" s="65">
        <v>1</v>
      </c>
      <c r="BM74" s="65">
        <v>1</v>
      </c>
      <c r="BN74" s="65">
        <v>0</v>
      </c>
      <c r="BO74" s="65">
        <v>1</v>
      </c>
      <c r="BP74" s="71" t="s">
        <v>176</v>
      </c>
      <c r="BQ74" s="71" t="s">
        <v>176</v>
      </c>
      <c r="BR74" s="58"/>
      <c r="BS74" s="58"/>
      <c r="BT74" s="58"/>
    </row>
    <row r="75" spans="1:74" s="42" customFormat="1" ht="24">
      <c r="A75" s="145"/>
      <c r="B75" s="27" t="s">
        <v>166</v>
      </c>
      <c r="C75" s="70">
        <v>1</v>
      </c>
      <c r="D75" s="70">
        <v>1</v>
      </c>
      <c r="E75" s="70">
        <v>1</v>
      </c>
      <c r="F75" s="70">
        <v>1</v>
      </c>
      <c r="G75" s="70">
        <v>1</v>
      </c>
      <c r="H75" s="70">
        <v>1</v>
      </c>
      <c r="I75" s="47">
        <v>1</v>
      </c>
      <c r="J75" s="65">
        <v>1</v>
      </c>
      <c r="K75" s="65">
        <v>1</v>
      </c>
      <c r="L75" s="65">
        <v>1</v>
      </c>
      <c r="M75" s="65">
        <v>1</v>
      </c>
      <c r="N75" s="65">
        <v>1</v>
      </c>
      <c r="O75" s="65">
        <v>1</v>
      </c>
      <c r="P75" s="65">
        <v>1</v>
      </c>
      <c r="Q75" s="65">
        <v>1</v>
      </c>
      <c r="R75" s="65">
        <v>1</v>
      </c>
      <c r="S75" s="65">
        <v>1</v>
      </c>
      <c r="T75" s="70">
        <v>1</v>
      </c>
      <c r="U75" s="70">
        <v>1</v>
      </c>
      <c r="V75" s="70">
        <v>0</v>
      </c>
      <c r="W75" s="70">
        <v>1</v>
      </c>
      <c r="X75" s="65">
        <v>1</v>
      </c>
      <c r="Y75" s="65">
        <v>1</v>
      </c>
      <c r="Z75" s="65">
        <v>1</v>
      </c>
      <c r="AA75" s="63" t="s">
        <v>176</v>
      </c>
      <c r="AB75" s="63" t="s">
        <v>176</v>
      </c>
      <c r="AC75" s="65">
        <v>1</v>
      </c>
      <c r="AD75" s="65">
        <v>1</v>
      </c>
      <c r="AE75" s="65">
        <v>1</v>
      </c>
      <c r="AF75" s="65">
        <v>1</v>
      </c>
      <c r="AG75" s="65">
        <v>1</v>
      </c>
      <c r="AH75" s="65">
        <v>1</v>
      </c>
      <c r="AI75" s="65">
        <v>1</v>
      </c>
      <c r="AJ75" s="63" t="s">
        <v>176</v>
      </c>
      <c r="AK75" s="65">
        <v>1</v>
      </c>
      <c r="AL75" s="65">
        <v>1</v>
      </c>
      <c r="AM75" s="65">
        <v>1</v>
      </c>
      <c r="AN75" s="65">
        <v>1</v>
      </c>
      <c r="AO75" s="65">
        <v>1</v>
      </c>
      <c r="AP75" s="65">
        <v>1</v>
      </c>
      <c r="AQ75" s="65">
        <v>1</v>
      </c>
      <c r="AR75" s="65">
        <v>1</v>
      </c>
      <c r="AS75" s="65">
        <v>1</v>
      </c>
      <c r="AT75" s="63" t="s">
        <v>176</v>
      </c>
      <c r="AU75" s="70">
        <v>1</v>
      </c>
      <c r="AV75" s="70">
        <v>1</v>
      </c>
      <c r="AW75" s="70">
        <v>1</v>
      </c>
      <c r="AX75" s="70">
        <v>1</v>
      </c>
      <c r="AY75" s="70">
        <v>1</v>
      </c>
      <c r="AZ75" s="71" t="s">
        <v>176</v>
      </c>
      <c r="BA75" s="70">
        <v>1</v>
      </c>
      <c r="BB75" s="70">
        <v>1</v>
      </c>
      <c r="BC75" s="70">
        <v>1</v>
      </c>
      <c r="BD75" s="70">
        <v>0</v>
      </c>
      <c r="BE75" s="70">
        <v>1</v>
      </c>
      <c r="BF75" s="70">
        <v>1</v>
      </c>
      <c r="BG75" s="70">
        <v>1</v>
      </c>
      <c r="BH75" s="65">
        <v>1</v>
      </c>
      <c r="BI75" s="65">
        <v>1</v>
      </c>
      <c r="BJ75" s="65">
        <v>1</v>
      </c>
      <c r="BK75" s="65">
        <v>1</v>
      </c>
      <c r="BL75" s="65">
        <v>1</v>
      </c>
      <c r="BM75" s="65">
        <v>1</v>
      </c>
      <c r="BN75" s="65">
        <v>1</v>
      </c>
      <c r="BO75" s="65">
        <v>1</v>
      </c>
      <c r="BP75" s="71" t="s">
        <v>176</v>
      </c>
      <c r="BQ75" s="71" t="s">
        <v>176</v>
      </c>
      <c r="BR75" s="58"/>
      <c r="BS75" s="58"/>
      <c r="BT75" s="58"/>
    </row>
    <row r="76" spans="1:74" s="42" customFormat="1" ht="24">
      <c r="A76" s="145"/>
      <c r="B76" s="27" t="s">
        <v>167</v>
      </c>
      <c r="C76" s="70">
        <v>1</v>
      </c>
      <c r="D76" s="70">
        <v>1</v>
      </c>
      <c r="E76" s="70">
        <v>1</v>
      </c>
      <c r="F76" s="70">
        <v>0</v>
      </c>
      <c r="G76" s="70">
        <v>1</v>
      </c>
      <c r="H76" s="70">
        <v>1</v>
      </c>
      <c r="I76" s="47">
        <v>1</v>
      </c>
      <c r="J76" s="65">
        <v>1</v>
      </c>
      <c r="K76" s="65">
        <v>1</v>
      </c>
      <c r="L76" s="65">
        <v>0</v>
      </c>
      <c r="M76" s="65">
        <v>1</v>
      </c>
      <c r="N76" s="65">
        <v>1</v>
      </c>
      <c r="O76" s="65">
        <v>1</v>
      </c>
      <c r="P76" s="65">
        <v>1</v>
      </c>
      <c r="Q76" s="65">
        <v>1</v>
      </c>
      <c r="R76" s="65">
        <v>0</v>
      </c>
      <c r="S76" s="65">
        <v>0</v>
      </c>
      <c r="T76" s="70">
        <v>1</v>
      </c>
      <c r="U76" s="70">
        <v>1</v>
      </c>
      <c r="V76" s="70">
        <v>1</v>
      </c>
      <c r="W76" s="70">
        <v>1</v>
      </c>
      <c r="X76" s="65">
        <v>1</v>
      </c>
      <c r="Y76" s="65">
        <v>1</v>
      </c>
      <c r="Z76" s="65">
        <v>1</v>
      </c>
      <c r="AA76" s="63" t="s">
        <v>176</v>
      </c>
      <c r="AB76" s="63" t="s">
        <v>176</v>
      </c>
      <c r="AC76" s="65">
        <v>1</v>
      </c>
      <c r="AD76" s="65">
        <v>1</v>
      </c>
      <c r="AE76" s="65">
        <v>1</v>
      </c>
      <c r="AF76" s="65">
        <v>1</v>
      </c>
      <c r="AG76" s="65">
        <v>1</v>
      </c>
      <c r="AH76" s="65">
        <v>1</v>
      </c>
      <c r="AI76" s="65">
        <v>0</v>
      </c>
      <c r="AJ76" s="63" t="s">
        <v>176</v>
      </c>
      <c r="AK76" s="65">
        <v>1</v>
      </c>
      <c r="AL76" s="65">
        <v>1</v>
      </c>
      <c r="AM76" s="65">
        <v>0</v>
      </c>
      <c r="AN76" s="65">
        <v>0</v>
      </c>
      <c r="AO76" s="65">
        <v>0</v>
      </c>
      <c r="AP76" s="65">
        <v>1</v>
      </c>
      <c r="AQ76" s="65">
        <v>1</v>
      </c>
      <c r="AR76" s="65">
        <v>1</v>
      </c>
      <c r="AS76" s="65">
        <v>1</v>
      </c>
      <c r="AT76" s="63" t="s">
        <v>176</v>
      </c>
      <c r="AU76" s="70">
        <v>1</v>
      </c>
      <c r="AV76" s="70">
        <v>1</v>
      </c>
      <c r="AW76" s="70">
        <v>1</v>
      </c>
      <c r="AX76" s="70">
        <v>1</v>
      </c>
      <c r="AY76" s="70">
        <v>1</v>
      </c>
      <c r="AZ76" s="71" t="s">
        <v>176</v>
      </c>
      <c r="BA76" s="70">
        <v>1</v>
      </c>
      <c r="BB76" s="70">
        <v>1</v>
      </c>
      <c r="BC76" s="70">
        <v>1</v>
      </c>
      <c r="BD76" s="70">
        <v>0</v>
      </c>
      <c r="BE76" s="70">
        <v>1</v>
      </c>
      <c r="BF76" s="70">
        <v>1</v>
      </c>
      <c r="BG76" s="70">
        <v>1</v>
      </c>
      <c r="BH76" s="65">
        <v>0</v>
      </c>
      <c r="BI76" s="65">
        <v>1</v>
      </c>
      <c r="BJ76" s="65">
        <v>1</v>
      </c>
      <c r="BK76" s="65">
        <v>1</v>
      </c>
      <c r="BL76" s="65">
        <v>1</v>
      </c>
      <c r="BM76" s="65">
        <v>1</v>
      </c>
      <c r="BN76" s="65">
        <v>0</v>
      </c>
      <c r="BO76" s="65">
        <v>1</v>
      </c>
      <c r="BP76" s="71" t="s">
        <v>176</v>
      </c>
      <c r="BQ76" s="71" t="s">
        <v>176</v>
      </c>
      <c r="BR76" s="58"/>
      <c r="BS76" s="58"/>
      <c r="BT76" s="58"/>
    </row>
    <row r="77" spans="1:74" s="42" customFormat="1" ht="48">
      <c r="A77" s="145"/>
      <c r="B77" s="27" t="s">
        <v>122</v>
      </c>
      <c r="C77" s="70">
        <v>0</v>
      </c>
      <c r="D77" s="70">
        <v>1</v>
      </c>
      <c r="E77" s="70">
        <v>1</v>
      </c>
      <c r="F77" s="70">
        <v>1</v>
      </c>
      <c r="G77" s="70">
        <v>0</v>
      </c>
      <c r="H77" s="70">
        <v>1</v>
      </c>
      <c r="I77" s="47">
        <v>1</v>
      </c>
      <c r="J77" s="65">
        <v>1</v>
      </c>
      <c r="K77" s="65">
        <v>1</v>
      </c>
      <c r="L77" s="65">
        <v>1</v>
      </c>
      <c r="M77" s="65">
        <v>1</v>
      </c>
      <c r="N77" s="65">
        <v>1</v>
      </c>
      <c r="O77" s="65">
        <v>1</v>
      </c>
      <c r="P77" s="65">
        <v>1</v>
      </c>
      <c r="Q77" s="65">
        <v>1</v>
      </c>
      <c r="R77" s="65">
        <v>1</v>
      </c>
      <c r="S77" s="65">
        <v>1</v>
      </c>
      <c r="T77" s="70">
        <v>1</v>
      </c>
      <c r="U77" s="70">
        <v>1</v>
      </c>
      <c r="V77" s="70">
        <v>1</v>
      </c>
      <c r="W77" s="70">
        <v>1</v>
      </c>
      <c r="X77" s="65">
        <v>1</v>
      </c>
      <c r="Y77" s="65">
        <v>1</v>
      </c>
      <c r="Z77" s="65">
        <v>1</v>
      </c>
      <c r="AA77" s="63" t="s">
        <v>176</v>
      </c>
      <c r="AB77" s="63" t="s">
        <v>176</v>
      </c>
      <c r="AC77" s="65">
        <v>1</v>
      </c>
      <c r="AD77" s="65">
        <v>1</v>
      </c>
      <c r="AE77" s="65">
        <v>1</v>
      </c>
      <c r="AF77" s="65">
        <v>1</v>
      </c>
      <c r="AG77" s="65">
        <v>1</v>
      </c>
      <c r="AH77" s="65">
        <v>1</v>
      </c>
      <c r="AI77" s="65">
        <v>0</v>
      </c>
      <c r="AJ77" s="63" t="s">
        <v>176</v>
      </c>
      <c r="AK77" s="65">
        <v>1</v>
      </c>
      <c r="AL77" s="65">
        <v>1</v>
      </c>
      <c r="AM77" s="65">
        <v>1</v>
      </c>
      <c r="AN77" s="65">
        <v>1</v>
      </c>
      <c r="AO77" s="65">
        <v>1</v>
      </c>
      <c r="AP77" s="65">
        <v>1</v>
      </c>
      <c r="AQ77" s="65">
        <v>1</v>
      </c>
      <c r="AR77" s="65">
        <v>1</v>
      </c>
      <c r="AS77" s="65">
        <v>1</v>
      </c>
      <c r="AT77" s="63" t="s">
        <v>176</v>
      </c>
      <c r="AU77" s="70">
        <v>1</v>
      </c>
      <c r="AV77" s="70">
        <v>1</v>
      </c>
      <c r="AW77" s="70">
        <v>1</v>
      </c>
      <c r="AX77" s="70">
        <v>1</v>
      </c>
      <c r="AY77" s="70">
        <v>1</v>
      </c>
      <c r="AZ77" s="71" t="s">
        <v>176</v>
      </c>
      <c r="BA77" s="70">
        <v>1</v>
      </c>
      <c r="BB77" s="70">
        <v>1</v>
      </c>
      <c r="BC77" s="70">
        <v>1</v>
      </c>
      <c r="BD77" s="70">
        <v>1</v>
      </c>
      <c r="BE77" s="70">
        <v>1</v>
      </c>
      <c r="BF77" s="70">
        <v>1</v>
      </c>
      <c r="BG77" s="70">
        <v>0</v>
      </c>
      <c r="BH77" s="65">
        <v>1</v>
      </c>
      <c r="BI77" s="65">
        <v>1</v>
      </c>
      <c r="BJ77" s="65">
        <v>1</v>
      </c>
      <c r="BK77" s="65">
        <v>1</v>
      </c>
      <c r="BL77" s="65">
        <v>1</v>
      </c>
      <c r="BM77" s="65">
        <v>1</v>
      </c>
      <c r="BN77" s="65">
        <v>1</v>
      </c>
      <c r="BO77" s="65">
        <v>1</v>
      </c>
      <c r="BP77" s="71" t="s">
        <v>176</v>
      </c>
      <c r="BQ77" s="71" t="s">
        <v>176</v>
      </c>
      <c r="BR77" s="58"/>
      <c r="BS77" s="58"/>
      <c r="BT77" s="58"/>
    </row>
    <row r="78" spans="1:74" s="42" customFormat="1" ht="24">
      <c r="A78" s="145"/>
      <c r="B78" s="27" t="s">
        <v>123</v>
      </c>
      <c r="C78" s="70">
        <v>1</v>
      </c>
      <c r="D78" s="70">
        <v>0</v>
      </c>
      <c r="E78" s="70">
        <v>1</v>
      </c>
      <c r="F78" s="70">
        <v>0</v>
      </c>
      <c r="G78" s="70">
        <v>1</v>
      </c>
      <c r="H78" s="70">
        <v>0</v>
      </c>
      <c r="I78" s="47">
        <v>0</v>
      </c>
      <c r="J78" s="65">
        <v>1</v>
      </c>
      <c r="K78" s="65">
        <v>1</v>
      </c>
      <c r="L78" s="65">
        <v>1</v>
      </c>
      <c r="M78" s="65">
        <v>1</v>
      </c>
      <c r="N78" s="65">
        <v>1</v>
      </c>
      <c r="O78" s="65">
        <v>1</v>
      </c>
      <c r="P78" s="65">
        <v>1</v>
      </c>
      <c r="Q78" s="65">
        <v>1</v>
      </c>
      <c r="R78" s="65">
        <v>1</v>
      </c>
      <c r="S78" s="65">
        <v>1</v>
      </c>
      <c r="T78" s="70">
        <v>1</v>
      </c>
      <c r="U78" s="70">
        <v>1</v>
      </c>
      <c r="V78" s="70">
        <v>1</v>
      </c>
      <c r="W78" s="70">
        <v>1</v>
      </c>
      <c r="X78" s="65">
        <v>1</v>
      </c>
      <c r="Y78" s="65">
        <v>0</v>
      </c>
      <c r="Z78" s="65">
        <v>1</v>
      </c>
      <c r="AA78" s="63" t="s">
        <v>176</v>
      </c>
      <c r="AB78" s="63" t="s">
        <v>176</v>
      </c>
      <c r="AC78" s="65">
        <v>1</v>
      </c>
      <c r="AD78" s="65">
        <v>1</v>
      </c>
      <c r="AE78" s="65">
        <v>1</v>
      </c>
      <c r="AF78" s="65">
        <v>1</v>
      </c>
      <c r="AG78" s="65">
        <v>1</v>
      </c>
      <c r="AH78" s="65">
        <v>1</v>
      </c>
      <c r="AI78" s="65">
        <v>0</v>
      </c>
      <c r="AJ78" s="63" t="s">
        <v>176</v>
      </c>
      <c r="AK78" s="65">
        <v>1</v>
      </c>
      <c r="AL78" s="65">
        <v>1</v>
      </c>
      <c r="AM78" s="65">
        <v>1</v>
      </c>
      <c r="AN78" s="65">
        <v>0</v>
      </c>
      <c r="AO78" s="65">
        <v>1</v>
      </c>
      <c r="AP78" s="65">
        <v>1</v>
      </c>
      <c r="AQ78" s="65">
        <v>1</v>
      </c>
      <c r="AR78" s="65">
        <v>1</v>
      </c>
      <c r="AS78" s="65">
        <v>1</v>
      </c>
      <c r="AT78" s="63" t="s">
        <v>176</v>
      </c>
      <c r="AU78" s="70">
        <v>1</v>
      </c>
      <c r="AV78" s="70">
        <v>1</v>
      </c>
      <c r="AW78" s="70">
        <v>1</v>
      </c>
      <c r="AX78" s="70">
        <v>1</v>
      </c>
      <c r="AY78" s="70">
        <v>1</v>
      </c>
      <c r="AZ78" s="71" t="s">
        <v>176</v>
      </c>
      <c r="BA78" s="70">
        <v>1</v>
      </c>
      <c r="BB78" s="70">
        <v>1</v>
      </c>
      <c r="BC78" s="70">
        <v>1</v>
      </c>
      <c r="BD78" s="70">
        <v>1</v>
      </c>
      <c r="BE78" s="70">
        <v>1</v>
      </c>
      <c r="BF78" s="70">
        <v>1</v>
      </c>
      <c r="BG78" s="70">
        <v>1</v>
      </c>
      <c r="BH78" s="65">
        <v>1</v>
      </c>
      <c r="BI78" s="65">
        <v>1</v>
      </c>
      <c r="BJ78" s="65">
        <v>1</v>
      </c>
      <c r="BK78" s="65">
        <v>1</v>
      </c>
      <c r="BL78" s="65">
        <v>1</v>
      </c>
      <c r="BM78" s="65">
        <v>1</v>
      </c>
      <c r="BN78" s="65">
        <v>1</v>
      </c>
      <c r="BO78" s="65">
        <v>1</v>
      </c>
      <c r="BP78" s="65">
        <v>1</v>
      </c>
      <c r="BQ78" s="65">
        <v>1</v>
      </c>
      <c r="BR78" s="58"/>
      <c r="BS78" s="58"/>
      <c r="BT78" s="58"/>
    </row>
    <row r="79" spans="1:74" s="42" customFormat="1" ht="24">
      <c r="A79" s="145"/>
      <c r="B79" s="27" t="s">
        <v>124</v>
      </c>
      <c r="C79" s="70">
        <v>1</v>
      </c>
      <c r="D79" s="70">
        <v>1</v>
      </c>
      <c r="E79" s="70">
        <v>1</v>
      </c>
      <c r="F79" s="70">
        <v>0</v>
      </c>
      <c r="G79" s="70">
        <v>1</v>
      </c>
      <c r="H79" s="70">
        <v>1</v>
      </c>
      <c r="I79" s="47">
        <v>1</v>
      </c>
      <c r="J79" s="65">
        <v>0</v>
      </c>
      <c r="K79" s="65">
        <v>1</v>
      </c>
      <c r="L79" s="65">
        <v>0</v>
      </c>
      <c r="M79" s="65">
        <v>0</v>
      </c>
      <c r="N79" s="65">
        <v>1</v>
      </c>
      <c r="O79" s="65">
        <v>1</v>
      </c>
      <c r="P79" s="65">
        <v>1</v>
      </c>
      <c r="Q79" s="65">
        <v>0</v>
      </c>
      <c r="R79" s="65">
        <v>1</v>
      </c>
      <c r="S79" s="65">
        <v>1</v>
      </c>
      <c r="T79" s="70">
        <v>1</v>
      </c>
      <c r="U79" s="70">
        <v>1</v>
      </c>
      <c r="V79" s="70">
        <v>1</v>
      </c>
      <c r="W79" s="70">
        <v>1</v>
      </c>
      <c r="X79" s="65">
        <v>1</v>
      </c>
      <c r="Y79" s="65">
        <v>1</v>
      </c>
      <c r="Z79" s="65">
        <v>1</v>
      </c>
      <c r="AA79" s="63" t="s">
        <v>176</v>
      </c>
      <c r="AB79" s="63" t="s">
        <v>176</v>
      </c>
      <c r="AC79" s="65">
        <v>1</v>
      </c>
      <c r="AD79" s="65">
        <v>0</v>
      </c>
      <c r="AE79" s="65">
        <v>1</v>
      </c>
      <c r="AF79" s="65">
        <v>1</v>
      </c>
      <c r="AG79" s="65">
        <v>0</v>
      </c>
      <c r="AH79" s="65">
        <v>1</v>
      </c>
      <c r="AI79" s="65">
        <v>0</v>
      </c>
      <c r="AJ79" s="63" t="s">
        <v>176</v>
      </c>
      <c r="AK79" s="65">
        <v>0</v>
      </c>
      <c r="AL79" s="65">
        <v>1</v>
      </c>
      <c r="AM79" s="65">
        <v>0</v>
      </c>
      <c r="AN79" s="65">
        <v>1</v>
      </c>
      <c r="AO79" s="65">
        <v>1</v>
      </c>
      <c r="AP79" s="65">
        <v>1</v>
      </c>
      <c r="AQ79" s="65">
        <v>0</v>
      </c>
      <c r="AR79" s="65">
        <v>1</v>
      </c>
      <c r="AS79" s="65">
        <v>1</v>
      </c>
      <c r="AT79" s="63" t="s">
        <v>176</v>
      </c>
      <c r="AU79" s="70">
        <v>1</v>
      </c>
      <c r="AV79" s="70">
        <v>1</v>
      </c>
      <c r="AW79" s="70">
        <v>0</v>
      </c>
      <c r="AX79" s="70">
        <v>1</v>
      </c>
      <c r="AY79" s="70">
        <v>1</v>
      </c>
      <c r="AZ79" s="71" t="s">
        <v>176</v>
      </c>
      <c r="BA79" s="70">
        <v>1</v>
      </c>
      <c r="BB79" s="70">
        <v>1</v>
      </c>
      <c r="BC79" s="70">
        <v>0</v>
      </c>
      <c r="BD79" s="70">
        <v>1</v>
      </c>
      <c r="BE79" s="70">
        <v>1</v>
      </c>
      <c r="BF79" s="70">
        <v>1</v>
      </c>
      <c r="BG79" s="70">
        <v>1</v>
      </c>
      <c r="BH79" s="65">
        <v>1</v>
      </c>
      <c r="BI79" s="65">
        <v>1</v>
      </c>
      <c r="BJ79" s="65">
        <v>1</v>
      </c>
      <c r="BK79" s="65">
        <v>1</v>
      </c>
      <c r="BL79" s="65">
        <v>1</v>
      </c>
      <c r="BM79" s="65">
        <v>1</v>
      </c>
      <c r="BN79" s="65">
        <v>0</v>
      </c>
      <c r="BO79" s="65">
        <v>1</v>
      </c>
      <c r="BP79" s="65">
        <v>1</v>
      </c>
      <c r="BQ79" s="65">
        <v>1</v>
      </c>
      <c r="BR79" s="58"/>
      <c r="BS79" s="58"/>
      <c r="BT79" s="58"/>
    </row>
    <row r="80" spans="1:74" s="42" customFormat="1" ht="24">
      <c r="A80" s="31"/>
      <c r="B80" s="27" t="s">
        <v>125</v>
      </c>
      <c r="C80" s="70">
        <v>1</v>
      </c>
      <c r="D80" s="70">
        <v>1</v>
      </c>
      <c r="E80" s="70">
        <v>1</v>
      </c>
      <c r="F80" s="70">
        <v>1</v>
      </c>
      <c r="G80" s="70">
        <v>1</v>
      </c>
      <c r="H80" s="70">
        <v>1</v>
      </c>
      <c r="I80" s="47">
        <v>1</v>
      </c>
      <c r="J80" s="65">
        <v>1</v>
      </c>
      <c r="K80" s="65">
        <v>1</v>
      </c>
      <c r="L80" s="65">
        <v>1</v>
      </c>
      <c r="M80" s="65">
        <v>1</v>
      </c>
      <c r="N80" s="65">
        <v>1</v>
      </c>
      <c r="O80" s="65">
        <v>1</v>
      </c>
      <c r="P80" s="65">
        <v>1</v>
      </c>
      <c r="Q80" s="65">
        <v>1</v>
      </c>
      <c r="R80" s="65">
        <v>1</v>
      </c>
      <c r="S80" s="65">
        <v>1</v>
      </c>
      <c r="T80" s="70">
        <v>0</v>
      </c>
      <c r="U80" s="70">
        <v>1</v>
      </c>
      <c r="V80" s="70">
        <v>1</v>
      </c>
      <c r="W80" s="70">
        <v>1</v>
      </c>
      <c r="X80" s="65">
        <v>1</v>
      </c>
      <c r="Y80" s="65">
        <v>1</v>
      </c>
      <c r="Z80" s="65">
        <v>1</v>
      </c>
      <c r="AA80" s="65">
        <v>1</v>
      </c>
      <c r="AB80" s="65">
        <v>1</v>
      </c>
      <c r="AC80" s="65">
        <v>1</v>
      </c>
      <c r="AD80" s="65">
        <v>1</v>
      </c>
      <c r="AE80" s="65">
        <v>1</v>
      </c>
      <c r="AF80" s="65">
        <v>1</v>
      </c>
      <c r="AG80" s="65">
        <v>1</v>
      </c>
      <c r="AH80" s="65">
        <v>1</v>
      </c>
      <c r="AI80" s="65">
        <v>1</v>
      </c>
      <c r="AJ80" s="63" t="s">
        <v>176</v>
      </c>
      <c r="AK80" s="65">
        <v>1</v>
      </c>
      <c r="AL80" s="65">
        <v>1</v>
      </c>
      <c r="AM80" s="65">
        <v>1</v>
      </c>
      <c r="AN80" s="65">
        <v>1</v>
      </c>
      <c r="AO80" s="65">
        <v>1</v>
      </c>
      <c r="AP80" s="65">
        <v>1</v>
      </c>
      <c r="AQ80" s="65">
        <v>1</v>
      </c>
      <c r="AR80" s="65">
        <v>1</v>
      </c>
      <c r="AS80" s="65">
        <v>1</v>
      </c>
      <c r="AT80" s="63" t="s">
        <v>176</v>
      </c>
      <c r="AU80" s="70">
        <v>0</v>
      </c>
      <c r="AV80" s="70">
        <v>1</v>
      </c>
      <c r="AW80" s="70">
        <v>1</v>
      </c>
      <c r="AX80" s="70">
        <v>1</v>
      </c>
      <c r="AY80" s="70">
        <v>1</v>
      </c>
      <c r="AZ80" s="71">
        <v>1</v>
      </c>
      <c r="BA80" s="70">
        <v>1</v>
      </c>
      <c r="BB80" s="70">
        <v>1</v>
      </c>
      <c r="BC80" s="70">
        <v>1</v>
      </c>
      <c r="BD80" s="70">
        <v>0</v>
      </c>
      <c r="BE80" s="70">
        <v>1</v>
      </c>
      <c r="BF80" s="70">
        <v>1</v>
      </c>
      <c r="BG80" s="70">
        <v>1</v>
      </c>
      <c r="BH80" s="65">
        <v>1</v>
      </c>
      <c r="BI80" s="65">
        <v>1</v>
      </c>
      <c r="BJ80" s="65">
        <v>1</v>
      </c>
      <c r="BK80" s="65">
        <v>1</v>
      </c>
      <c r="BL80" s="65">
        <v>1</v>
      </c>
      <c r="BM80" s="65">
        <v>1</v>
      </c>
      <c r="BN80" s="65">
        <v>1</v>
      </c>
      <c r="BO80" s="65">
        <v>1</v>
      </c>
      <c r="BP80" s="65">
        <v>1</v>
      </c>
      <c r="BQ80" s="65">
        <v>1</v>
      </c>
      <c r="BR80" s="58"/>
      <c r="BS80" s="58"/>
      <c r="BT80" s="58"/>
    </row>
    <row r="81" spans="1:72" s="42" customFormat="1" ht="24">
      <c r="A81" s="31"/>
      <c r="B81" s="27" t="s">
        <v>126</v>
      </c>
      <c r="C81" s="70">
        <v>1</v>
      </c>
      <c r="D81" s="70">
        <v>1</v>
      </c>
      <c r="E81" s="70">
        <v>1</v>
      </c>
      <c r="F81" s="70">
        <v>0</v>
      </c>
      <c r="G81" s="70">
        <v>0</v>
      </c>
      <c r="H81" s="70">
        <v>1</v>
      </c>
      <c r="I81" s="47">
        <v>1</v>
      </c>
      <c r="J81" s="65">
        <v>1</v>
      </c>
      <c r="K81" s="65">
        <v>1</v>
      </c>
      <c r="L81" s="65">
        <v>1</v>
      </c>
      <c r="M81" s="65">
        <v>1</v>
      </c>
      <c r="N81" s="65">
        <v>1</v>
      </c>
      <c r="O81" s="65">
        <v>1</v>
      </c>
      <c r="P81" s="65">
        <v>1</v>
      </c>
      <c r="Q81" s="65">
        <v>1</v>
      </c>
      <c r="R81" s="65">
        <v>1</v>
      </c>
      <c r="S81" s="65">
        <v>1</v>
      </c>
      <c r="T81" s="70">
        <v>1</v>
      </c>
      <c r="U81" s="70">
        <v>1</v>
      </c>
      <c r="V81" s="70">
        <v>1</v>
      </c>
      <c r="W81" s="70">
        <v>1</v>
      </c>
      <c r="X81" s="65">
        <v>1</v>
      </c>
      <c r="Y81" s="65">
        <v>0</v>
      </c>
      <c r="Z81" s="65">
        <v>1</v>
      </c>
      <c r="AA81" s="65">
        <v>1</v>
      </c>
      <c r="AB81" s="65">
        <v>1</v>
      </c>
      <c r="AC81" s="65">
        <v>1</v>
      </c>
      <c r="AD81" s="65">
        <v>0</v>
      </c>
      <c r="AE81" s="65">
        <v>1</v>
      </c>
      <c r="AF81" s="65">
        <v>1</v>
      </c>
      <c r="AG81" s="65">
        <v>1</v>
      </c>
      <c r="AH81" s="65">
        <v>1</v>
      </c>
      <c r="AI81" s="65">
        <v>1</v>
      </c>
      <c r="AJ81" s="63" t="s">
        <v>176</v>
      </c>
      <c r="AK81" s="65">
        <v>1</v>
      </c>
      <c r="AL81" s="65">
        <v>0</v>
      </c>
      <c r="AM81" s="65">
        <v>0</v>
      </c>
      <c r="AN81" s="65">
        <v>1</v>
      </c>
      <c r="AO81" s="65">
        <v>0</v>
      </c>
      <c r="AP81" s="65">
        <v>0</v>
      </c>
      <c r="AQ81" s="65">
        <v>0</v>
      </c>
      <c r="AR81" s="65">
        <v>0</v>
      </c>
      <c r="AS81" s="65">
        <v>0</v>
      </c>
      <c r="AT81" s="63" t="s">
        <v>176</v>
      </c>
      <c r="AU81" s="70">
        <v>1</v>
      </c>
      <c r="AV81" s="70">
        <v>1</v>
      </c>
      <c r="AW81" s="70">
        <v>1</v>
      </c>
      <c r="AX81" s="70">
        <v>1</v>
      </c>
      <c r="AY81" s="70">
        <v>1</v>
      </c>
      <c r="AZ81" s="71">
        <v>1</v>
      </c>
      <c r="BA81" s="70">
        <v>1</v>
      </c>
      <c r="BB81" s="70">
        <v>1</v>
      </c>
      <c r="BC81" s="70">
        <v>1</v>
      </c>
      <c r="BD81" s="70">
        <v>0</v>
      </c>
      <c r="BE81" s="70">
        <v>1</v>
      </c>
      <c r="BF81" s="70">
        <v>1</v>
      </c>
      <c r="BG81" s="70">
        <v>1</v>
      </c>
      <c r="BH81" s="65">
        <v>0</v>
      </c>
      <c r="BI81" s="65">
        <v>1</v>
      </c>
      <c r="BJ81" s="65">
        <v>1</v>
      </c>
      <c r="BK81" s="65">
        <v>1</v>
      </c>
      <c r="BL81" s="65">
        <v>0</v>
      </c>
      <c r="BM81" s="65">
        <v>0</v>
      </c>
      <c r="BN81" s="70">
        <v>0</v>
      </c>
      <c r="BO81" s="65">
        <v>1</v>
      </c>
      <c r="BP81" s="65">
        <v>1</v>
      </c>
      <c r="BQ81" s="65">
        <v>1</v>
      </c>
      <c r="BR81" s="58"/>
      <c r="BS81" s="58"/>
      <c r="BT81" s="58"/>
    </row>
    <row r="82" spans="1:72" s="42" customFormat="1" ht="24">
      <c r="A82" s="31"/>
      <c r="B82" s="27" t="s">
        <v>127</v>
      </c>
      <c r="C82" s="70">
        <v>1</v>
      </c>
      <c r="D82" s="70">
        <v>1</v>
      </c>
      <c r="E82" s="70">
        <v>1</v>
      </c>
      <c r="F82" s="70">
        <v>0</v>
      </c>
      <c r="G82" s="70">
        <v>1</v>
      </c>
      <c r="H82" s="70">
        <v>1</v>
      </c>
      <c r="I82" s="47">
        <v>1</v>
      </c>
      <c r="J82" s="65">
        <v>1</v>
      </c>
      <c r="K82" s="65">
        <v>1</v>
      </c>
      <c r="L82" s="65">
        <v>1</v>
      </c>
      <c r="M82" s="65">
        <v>1</v>
      </c>
      <c r="N82" s="65">
        <v>1</v>
      </c>
      <c r="O82" s="65">
        <v>1</v>
      </c>
      <c r="P82" s="65">
        <v>1</v>
      </c>
      <c r="Q82" s="65">
        <v>1</v>
      </c>
      <c r="R82" s="65">
        <v>1</v>
      </c>
      <c r="S82" s="65">
        <v>1</v>
      </c>
      <c r="T82" s="70">
        <v>0</v>
      </c>
      <c r="U82" s="70">
        <v>1</v>
      </c>
      <c r="V82" s="70">
        <v>1</v>
      </c>
      <c r="W82" s="70">
        <v>0</v>
      </c>
      <c r="X82" s="65">
        <v>1</v>
      </c>
      <c r="Y82" s="65">
        <v>1</v>
      </c>
      <c r="Z82" s="65">
        <v>1</v>
      </c>
      <c r="AA82" s="63" t="s">
        <v>176</v>
      </c>
      <c r="AB82" s="63" t="s">
        <v>176</v>
      </c>
      <c r="AC82" s="63" t="s">
        <v>176</v>
      </c>
      <c r="AD82" s="63" t="s">
        <v>176</v>
      </c>
      <c r="AE82" s="65">
        <v>1</v>
      </c>
      <c r="AF82" s="63" t="s">
        <v>176</v>
      </c>
      <c r="AG82" s="65">
        <v>1</v>
      </c>
      <c r="AH82" s="65">
        <v>1</v>
      </c>
      <c r="AI82" s="65">
        <v>1</v>
      </c>
      <c r="AJ82" s="63" t="s">
        <v>176</v>
      </c>
      <c r="AK82" s="63" t="s">
        <v>176</v>
      </c>
      <c r="AL82" s="65">
        <v>1</v>
      </c>
      <c r="AM82" s="65">
        <v>1</v>
      </c>
      <c r="AN82" s="65">
        <v>0</v>
      </c>
      <c r="AO82" s="65">
        <v>1</v>
      </c>
      <c r="AP82" s="65">
        <v>0</v>
      </c>
      <c r="AQ82" s="65">
        <v>0</v>
      </c>
      <c r="AR82" s="65">
        <v>1</v>
      </c>
      <c r="AS82" s="63" t="s">
        <v>176</v>
      </c>
      <c r="AT82" s="63" t="s">
        <v>176</v>
      </c>
      <c r="AU82" s="70">
        <v>1</v>
      </c>
      <c r="AV82" s="70">
        <v>1</v>
      </c>
      <c r="AW82" s="70">
        <v>1</v>
      </c>
      <c r="AX82" s="70">
        <v>1</v>
      </c>
      <c r="AY82" s="70">
        <v>1</v>
      </c>
      <c r="AZ82" s="71" t="s">
        <v>176</v>
      </c>
      <c r="BA82" s="70">
        <v>1</v>
      </c>
      <c r="BB82" s="70">
        <v>1</v>
      </c>
      <c r="BC82" s="70">
        <v>1</v>
      </c>
      <c r="BD82" s="70">
        <v>0</v>
      </c>
      <c r="BE82" s="70">
        <v>1</v>
      </c>
      <c r="BF82" s="70">
        <v>1</v>
      </c>
      <c r="BG82" s="70">
        <v>1</v>
      </c>
      <c r="BH82" s="65">
        <v>0</v>
      </c>
      <c r="BI82" s="65">
        <v>1</v>
      </c>
      <c r="BJ82" s="65">
        <v>1</v>
      </c>
      <c r="BK82" s="65">
        <v>1</v>
      </c>
      <c r="BL82" s="71" t="s">
        <v>176</v>
      </c>
      <c r="BM82" s="65">
        <v>0</v>
      </c>
      <c r="BN82" s="71" t="s">
        <v>176</v>
      </c>
      <c r="BO82" s="65">
        <v>1</v>
      </c>
      <c r="BP82" s="71" t="s">
        <v>176</v>
      </c>
      <c r="BQ82" s="71" t="s">
        <v>176</v>
      </c>
      <c r="BR82" s="58"/>
      <c r="BS82" s="58"/>
      <c r="BT82" s="58"/>
    </row>
    <row r="83" spans="1:72" s="42" customFormat="1" ht="24">
      <c r="A83" s="31"/>
      <c r="B83" s="27" t="s">
        <v>128</v>
      </c>
      <c r="C83" s="70">
        <v>1</v>
      </c>
      <c r="D83" s="70">
        <v>1</v>
      </c>
      <c r="E83" s="70">
        <v>1</v>
      </c>
      <c r="F83" s="70">
        <v>0</v>
      </c>
      <c r="G83" s="70">
        <v>0</v>
      </c>
      <c r="H83" s="70">
        <v>1</v>
      </c>
      <c r="I83" s="47">
        <v>1</v>
      </c>
      <c r="J83" s="65">
        <v>1</v>
      </c>
      <c r="K83" s="65">
        <v>0</v>
      </c>
      <c r="L83" s="65">
        <v>1</v>
      </c>
      <c r="M83" s="65">
        <v>1</v>
      </c>
      <c r="N83" s="65">
        <v>0</v>
      </c>
      <c r="O83" s="65">
        <v>1</v>
      </c>
      <c r="P83" s="65">
        <v>1</v>
      </c>
      <c r="Q83" s="65">
        <v>1</v>
      </c>
      <c r="R83" s="65">
        <v>1</v>
      </c>
      <c r="S83" s="65">
        <v>1</v>
      </c>
      <c r="T83" s="70">
        <v>1</v>
      </c>
      <c r="U83" s="70">
        <v>1</v>
      </c>
      <c r="V83" s="70">
        <v>1</v>
      </c>
      <c r="W83" s="70">
        <v>1</v>
      </c>
      <c r="X83" s="65">
        <v>1</v>
      </c>
      <c r="Y83" s="65">
        <v>1</v>
      </c>
      <c r="Z83" s="65">
        <v>1</v>
      </c>
      <c r="AA83" s="63" t="s">
        <v>176</v>
      </c>
      <c r="AB83" s="63" t="s">
        <v>176</v>
      </c>
      <c r="AC83" s="63" t="s">
        <v>176</v>
      </c>
      <c r="AD83" s="63" t="s">
        <v>176</v>
      </c>
      <c r="AE83" s="65">
        <v>1</v>
      </c>
      <c r="AF83" s="63" t="s">
        <v>176</v>
      </c>
      <c r="AG83" s="65">
        <v>1</v>
      </c>
      <c r="AH83" s="65">
        <v>1</v>
      </c>
      <c r="AI83" s="65">
        <v>1</v>
      </c>
      <c r="AJ83" s="63" t="s">
        <v>176</v>
      </c>
      <c r="AK83" s="63" t="s">
        <v>176</v>
      </c>
      <c r="AL83" s="65">
        <v>0</v>
      </c>
      <c r="AM83" s="65">
        <v>0</v>
      </c>
      <c r="AN83" s="65">
        <v>1</v>
      </c>
      <c r="AO83" s="65">
        <v>1</v>
      </c>
      <c r="AP83" s="65">
        <v>0</v>
      </c>
      <c r="AQ83" s="65">
        <v>1</v>
      </c>
      <c r="AR83" s="65">
        <v>1</v>
      </c>
      <c r="AS83" s="65">
        <v>1</v>
      </c>
      <c r="AT83" s="63" t="s">
        <v>176</v>
      </c>
      <c r="AU83" s="70">
        <v>0</v>
      </c>
      <c r="AV83" s="70">
        <v>1</v>
      </c>
      <c r="AW83" s="70">
        <v>1</v>
      </c>
      <c r="AX83" s="70">
        <v>1</v>
      </c>
      <c r="AY83" s="70">
        <v>1</v>
      </c>
      <c r="AZ83" s="71" t="s">
        <v>176</v>
      </c>
      <c r="BA83" s="70">
        <v>1</v>
      </c>
      <c r="BB83" s="70">
        <v>0</v>
      </c>
      <c r="BC83" s="70">
        <v>1</v>
      </c>
      <c r="BD83" s="70">
        <v>1</v>
      </c>
      <c r="BE83" s="70">
        <v>1</v>
      </c>
      <c r="BF83" s="70">
        <v>1</v>
      </c>
      <c r="BG83" s="70">
        <v>1</v>
      </c>
      <c r="BH83" s="65">
        <v>1</v>
      </c>
      <c r="BI83" s="65">
        <v>1</v>
      </c>
      <c r="BJ83" s="65">
        <v>1</v>
      </c>
      <c r="BK83" s="65">
        <v>0</v>
      </c>
      <c r="BL83" s="71" t="s">
        <v>176</v>
      </c>
      <c r="BM83" s="65">
        <v>1</v>
      </c>
      <c r="BN83" s="71" t="s">
        <v>176</v>
      </c>
      <c r="BO83" s="65">
        <v>1</v>
      </c>
      <c r="BP83" s="71" t="s">
        <v>176</v>
      </c>
      <c r="BQ83" s="71" t="s">
        <v>176</v>
      </c>
      <c r="BR83" s="58"/>
      <c r="BS83" s="58"/>
      <c r="BT83" s="58"/>
    </row>
    <row r="84" spans="1:72" s="42" customFormat="1" ht="48">
      <c r="A84" s="31"/>
      <c r="B84" s="27" t="s">
        <v>168</v>
      </c>
      <c r="C84" s="71" t="s">
        <v>176</v>
      </c>
      <c r="D84" s="71" t="s">
        <v>176</v>
      </c>
      <c r="E84" s="71" t="s">
        <v>176</v>
      </c>
      <c r="F84" s="70">
        <v>1</v>
      </c>
      <c r="G84" s="71" t="s">
        <v>176</v>
      </c>
      <c r="H84" s="70">
        <v>0</v>
      </c>
      <c r="I84" s="47">
        <v>1</v>
      </c>
      <c r="J84" s="65">
        <v>1</v>
      </c>
      <c r="K84" s="65">
        <v>1</v>
      </c>
      <c r="L84" s="65">
        <v>1</v>
      </c>
      <c r="M84" s="65">
        <v>1</v>
      </c>
      <c r="N84" s="65">
        <v>1</v>
      </c>
      <c r="O84" s="65">
        <v>1</v>
      </c>
      <c r="P84" s="65">
        <v>1</v>
      </c>
      <c r="Q84" s="65">
        <v>1</v>
      </c>
      <c r="R84" s="65">
        <v>1</v>
      </c>
      <c r="S84" s="71" t="s">
        <v>176</v>
      </c>
      <c r="T84" s="71" t="s">
        <v>176</v>
      </c>
      <c r="U84" s="71" t="s">
        <v>176</v>
      </c>
      <c r="V84" s="71" t="s">
        <v>176</v>
      </c>
      <c r="W84" s="70">
        <v>1</v>
      </c>
      <c r="X84" s="65">
        <v>1</v>
      </c>
      <c r="Y84" s="63" t="s">
        <v>176</v>
      </c>
      <c r="Z84" s="65">
        <v>1</v>
      </c>
      <c r="AA84" s="65">
        <v>0</v>
      </c>
      <c r="AB84" s="63" t="s">
        <v>176</v>
      </c>
      <c r="AC84" s="63" t="s">
        <v>176</v>
      </c>
      <c r="AD84" s="63" t="s">
        <v>176</v>
      </c>
      <c r="AE84" s="63" t="s">
        <v>176</v>
      </c>
      <c r="AF84" s="63" t="s">
        <v>176</v>
      </c>
      <c r="AG84" s="63" t="s">
        <v>176</v>
      </c>
      <c r="AH84" s="63" t="s">
        <v>176</v>
      </c>
      <c r="AI84" s="63" t="s">
        <v>176</v>
      </c>
      <c r="AJ84" s="63" t="s">
        <v>176</v>
      </c>
      <c r="AK84" s="63" t="s">
        <v>176</v>
      </c>
      <c r="AL84" s="63" t="s">
        <v>176</v>
      </c>
      <c r="AM84" s="63" t="s">
        <v>176</v>
      </c>
      <c r="AN84" s="63" t="s">
        <v>176</v>
      </c>
      <c r="AO84" s="63" t="s">
        <v>176</v>
      </c>
      <c r="AP84" s="63" t="s">
        <v>176</v>
      </c>
      <c r="AQ84" s="63" t="s">
        <v>176</v>
      </c>
      <c r="AR84" s="63" t="s">
        <v>176</v>
      </c>
      <c r="AS84" s="63" t="s">
        <v>176</v>
      </c>
      <c r="AT84" s="63" t="s">
        <v>176</v>
      </c>
      <c r="AU84" s="70">
        <v>1</v>
      </c>
      <c r="AV84" s="71" t="s">
        <v>176</v>
      </c>
      <c r="AW84" s="71" t="s">
        <v>176</v>
      </c>
      <c r="AX84" s="70">
        <v>1</v>
      </c>
      <c r="AY84" s="71" t="s">
        <v>176</v>
      </c>
      <c r="AZ84" s="71" t="s">
        <v>176</v>
      </c>
      <c r="BA84" s="71" t="s">
        <v>176</v>
      </c>
      <c r="BB84" s="70">
        <v>1</v>
      </c>
      <c r="BC84" s="70">
        <v>0</v>
      </c>
      <c r="BD84" s="70">
        <v>1</v>
      </c>
      <c r="BE84" s="70">
        <v>1</v>
      </c>
      <c r="BF84" s="70">
        <v>1</v>
      </c>
      <c r="BG84" s="70">
        <v>1</v>
      </c>
      <c r="BH84" s="65">
        <v>1</v>
      </c>
      <c r="BI84" s="65">
        <v>1</v>
      </c>
      <c r="BJ84" s="65">
        <v>1</v>
      </c>
      <c r="BK84" s="65">
        <v>1</v>
      </c>
      <c r="BL84" s="71" t="s">
        <v>176</v>
      </c>
      <c r="BM84" s="71" t="s">
        <v>176</v>
      </c>
      <c r="BN84" s="71" t="s">
        <v>176</v>
      </c>
      <c r="BO84" s="65">
        <v>1</v>
      </c>
      <c r="BP84" s="71" t="s">
        <v>176</v>
      </c>
      <c r="BQ84" s="71" t="s">
        <v>176</v>
      </c>
      <c r="BR84" s="58"/>
      <c r="BS84" s="58"/>
      <c r="BT84" s="58"/>
    </row>
    <row r="85" spans="1:72" s="42" customFormat="1" ht="48.75" thickBot="1">
      <c r="A85" s="31"/>
      <c r="B85" s="27" t="s">
        <v>129</v>
      </c>
      <c r="C85" s="63" t="s">
        <v>176</v>
      </c>
      <c r="D85" s="63" t="s">
        <v>176</v>
      </c>
      <c r="E85" s="63" t="s">
        <v>176</v>
      </c>
      <c r="F85" s="65">
        <v>0</v>
      </c>
      <c r="G85" s="63" t="s">
        <v>176</v>
      </c>
      <c r="H85" s="65">
        <v>1</v>
      </c>
      <c r="I85" s="47">
        <v>1</v>
      </c>
      <c r="J85" s="65">
        <v>1</v>
      </c>
      <c r="K85" s="65">
        <v>1</v>
      </c>
      <c r="L85" s="65">
        <v>1</v>
      </c>
      <c r="M85" s="65">
        <v>1</v>
      </c>
      <c r="N85" s="65">
        <v>0</v>
      </c>
      <c r="O85" s="65">
        <v>1</v>
      </c>
      <c r="P85" s="65">
        <v>1</v>
      </c>
      <c r="Q85" s="65">
        <v>1</v>
      </c>
      <c r="R85" s="65">
        <v>1</v>
      </c>
      <c r="S85" s="71" t="s">
        <v>176</v>
      </c>
      <c r="T85" s="63" t="s">
        <v>176</v>
      </c>
      <c r="U85" s="63" t="s">
        <v>176</v>
      </c>
      <c r="V85" s="63" t="s">
        <v>176</v>
      </c>
      <c r="W85" s="65">
        <v>1</v>
      </c>
      <c r="X85" s="65">
        <v>1</v>
      </c>
      <c r="Y85" s="63" t="s">
        <v>176</v>
      </c>
      <c r="Z85" s="65">
        <v>1</v>
      </c>
      <c r="AA85" s="65">
        <v>0</v>
      </c>
      <c r="AB85" s="63" t="s">
        <v>176</v>
      </c>
      <c r="AC85" s="63" t="s">
        <v>176</v>
      </c>
      <c r="AD85" s="63" t="s">
        <v>176</v>
      </c>
      <c r="AE85" s="63" t="s">
        <v>176</v>
      </c>
      <c r="AF85" s="63" t="s">
        <v>176</v>
      </c>
      <c r="AG85" s="63" t="s">
        <v>176</v>
      </c>
      <c r="AH85" s="63" t="s">
        <v>176</v>
      </c>
      <c r="AI85" s="63" t="s">
        <v>176</v>
      </c>
      <c r="AJ85" s="63" t="s">
        <v>176</v>
      </c>
      <c r="AK85" s="63" t="s">
        <v>176</v>
      </c>
      <c r="AL85" s="63" t="s">
        <v>176</v>
      </c>
      <c r="AM85" s="63" t="s">
        <v>176</v>
      </c>
      <c r="AN85" s="63" t="s">
        <v>176</v>
      </c>
      <c r="AO85" s="63" t="s">
        <v>176</v>
      </c>
      <c r="AP85" s="63" t="s">
        <v>176</v>
      </c>
      <c r="AQ85" s="63" t="s">
        <v>176</v>
      </c>
      <c r="AR85" s="63" t="s">
        <v>176</v>
      </c>
      <c r="AS85" s="63" t="s">
        <v>176</v>
      </c>
      <c r="AT85" s="63" t="s">
        <v>176</v>
      </c>
      <c r="AU85" s="65">
        <v>1</v>
      </c>
      <c r="AV85" s="63" t="s">
        <v>176</v>
      </c>
      <c r="AW85" s="63" t="s">
        <v>176</v>
      </c>
      <c r="AX85" s="65">
        <v>1</v>
      </c>
      <c r="AY85" s="63" t="s">
        <v>176</v>
      </c>
      <c r="AZ85" s="63" t="s">
        <v>176</v>
      </c>
      <c r="BA85" s="63" t="s">
        <v>176</v>
      </c>
      <c r="BB85" s="65">
        <v>1</v>
      </c>
      <c r="BC85" s="65">
        <v>0</v>
      </c>
      <c r="BD85" s="65">
        <v>1</v>
      </c>
      <c r="BE85" s="65">
        <v>1</v>
      </c>
      <c r="BF85" s="65">
        <v>1</v>
      </c>
      <c r="BG85" s="65">
        <v>1</v>
      </c>
      <c r="BH85" s="65">
        <v>1</v>
      </c>
      <c r="BI85" s="65">
        <v>1</v>
      </c>
      <c r="BJ85" s="65">
        <v>1</v>
      </c>
      <c r="BK85" s="65">
        <v>1</v>
      </c>
      <c r="BL85" s="71" t="s">
        <v>176</v>
      </c>
      <c r="BM85" s="71" t="s">
        <v>176</v>
      </c>
      <c r="BN85" s="71" t="s">
        <v>176</v>
      </c>
      <c r="BO85" s="65">
        <v>1</v>
      </c>
      <c r="BP85" s="71" t="s">
        <v>176</v>
      </c>
      <c r="BQ85" s="71" t="s">
        <v>176</v>
      </c>
      <c r="BR85" s="58"/>
      <c r="BS85" s="58"/>
      <c r="BT85" s="58"/>
    </row>
    <row r="86" spans="1:72" s="42" customFormat="1" ht="24.75" thickBot="1">
      <c r="A86" s="146" t="s">
        <v>113</v>
      </c>
      <c r="B86" s="49" t="s">
        <v>82</v>
      </c>
      <c r="C86" s="66">
        <f>SUM(C72:C85)</f>
        <v>11</v>
      </c>
      <c r="D86" s="66">
        <f t="shared" ref="D86:BO86" si="20">SUM(D72:D85)</f>
        <v>11</v>
      </c>
      <c r="E86" s="66">
        <f t="shared" si="20"/>
        <v>12</v>
      </c>
      <c r="F86" s="66">
        <f t="shared" si="20"/>
        <v>6</v>
      </c>
      <c r="G86" s="66">
        <f t="shared" si="20"/>
        <v>9</v>
      </c>
      <c r="H86" s="66">
        <f t="shared" si="20"/>
        <v>11</v>
      </c>
      <c r="I86" s="66">
        <f>SUM(J72:J85)</f>
        <v>13</v>
      </c>
      <c r="J86" s="66">
        <f>SUM(K72:K85)</f>
        <v>12</v>
      </c>
      <c r="K86" s="66">
        <f t="shared" si="20"/>
        <v>12</v>
      </c>
      <c r="L86" s="66">
        <f t="shared" si="20"/>
        <v>11</v>
      </c>
      <c r="M86" s="66">
        <f t="shared" si="20"/>
        <v>12</v>
      </c>
      <c r="N86" s="66">
        <f t="shared" si="20"/>
        <v>12</v>
      </c>
      <c r="O86" s="66">
        <f t="shared" si="20"/>
        <v>13</v>
      </c>
      <c r="P86" s="66">
        <f t="shared" si="20"/>
        <v>12</v>
      </c>
      <c r="Q86" s="66">
        <f t="shared" si="20"/>
        <v>13</v>
      </c>
      <c r="R86" s="66">
        <f t="shared" si="20"/>
        <v>13</v>
      </c>
      <c r="S86" s="66">
        <f t="shared" si="20"/>
        <v>10</v>
      </c>
      <c r="T86" s="66">
        <f t="shared" si="20"/>
        <v>10</v>
      </c>
      <c r="U86" s="66">
        <f t="shared" si="20"/>
        <v>10</v>
      </c>
      <c r="V86" s="66">
        <f t="shared" si="20"/>
        <v>10</v>
      </c>
      <c r="W86" s="66">
        <f t="shared" si="20"/>
        <v>13</v>
      </c>
      <c r="X86" s="66">
        <f t="shared" si="20"/>
        <v>13</v>
      </c>
      <c r="Y86" s="66">
        <f t="shared" si="20"/>
        <v>9</v>
      </c>
      <c r="Z86" s="66">
        <f>SUM(Z72:Z85)</f>
        <v>13</v>
      </c>
      <c r="AA86" s="66">
        <f t="shared" si="20"/>
        <v>2</v>
      </c>
      <c r="AB86" s="66">
        <f t="shared" si="20"/>
        <v>2</v>
      </c>
      <c r="AC86" s="66">
        <f t="shared" si="20"/>
        <v>10</v>
      </c>
      <c r="AD86" s="66">
        <f t="shared" si="20"/>
        <v>8</v>
      </c>
      <c r="AE86" s="66">
        <f t="shared" si="20"/>
        <v>10</v>
      </c>
      <c r="AF86" s="66">
        <f t="shared" si="20"/>
        <v>10</v>
      </c>
      <c r="AG86" s="66">
        <f t="shared" si="20"/>
        <v>10</v>
      </c>
      <c r="AH86" s="66">
        <f t="shared" si="20"/>
        <v>11</v>
      </c>
      <c r="AI86" s="66">
        <f t="shared" si="20"/>
        <v>6</v>
      </c>
      <c r="AJ86" s="76">
        <v>0</v>
      </c>
      <c r="AK86" s="66">
        <f t="shared" si="20"/>
        <v>8</v>
      </c>
      <c r="AL86" s="66">
        <f t="shared" si="20"/>
        <v>9</v>
      </c>
      <c r="AM86" s="66">
        <f t="shared" si="20"/>
        <v>6</v>
      </c>
      <c r="AN86" s="66">
        <f t="shared" si="20"/>
        <v>7</v>
      </c>
      <c r="AO86" s="66">
        <f t="shared" si="20"/>
        <v>8</v>
      </c>
      <c r="AP86" s="66">
        <f t="shared" si="20"/>
        <v>8</v>
      </c>
      <c r="AQ86" s="66">
        <f t="shared" si="20"/>
        <v>8</v>
      </c>
      <c r="AR86" s="66">
        <f t="shared" si="20"/>
        <v>10</v>
      </c>
      <c r="AS86" s="66">
        <f t="shared" si="20"/>
        <v>9</v>
      </c>
      <c r="AT86" s="76">
        <v>0</v>
      </c>
      <c r="AU86" s="66">
        <f t="shared" si="20"/>
        <v>11</v>
      </c>
      <c r="AV86" s="66">
        <f t="shared" si="20"/>
        <v>11</v>
      </c>
      <c r="AW86" s="66">
        <f t="shared" si="20"/>
        <v>10</v>
      </c>
      <c r="AX86" s="66">
        <f t="shared" si="20"/>
        <v>12</v>
      </c>
      <c r="AY86" s="66">
        <f t="shared" si="20"/>
        <v>12</v>
      </c>
      <c r="AZ86" s="76">
        <v>0</v>
      </c>
      <c r="BA86" s="66">
        <f t="shared" si="20"/>
        <v>12</v>
      </c>
      <c r="BB86" s="66">
        <f t="shared" si="20"/>
        <v>12</v>
      </c>
      <c r="BC86" s="66">
        <f t="shared" si="20"/>
        <v>10</v>
      </c>
      <c r="BD86" s="66">
        <f t="shared" si="20"/>
        <v>9</v>
      </c>
      <c r="BE86" s="66">
        <f t="shared" si="20"/>
        <v>14</v>
      </c>
      <c r="BF86" s="66">
        <f t="shared" si="20"/>
        <v>14</v>
      </c>
      <c r="BG86" s="66">
        <f t="shared" si="20"/>
        <v>13</v>
      </c>
      <c r="BH86" s="66">
        <f t="shared" si="20"/>
        <v>11</v>
      </c>
      <c r="BI86" s="66">
        <f t="shared" si="20"/>
        <v>13</v>
      </c>
      <c r="BJ86" s="66">
        <f t="shared" si="20"/>
        <v>14</v>
      </c>
      <c r="BK86" s="66">
        <f t="shared" si="20"/>
        <v>12</v>
      </c>
      <c r="BL86" s="66">
        <f t="shared" si="20"/>
        <v>8</v>
      </c>
      <c r="BM86" s="66">
        <f t="shared" si="20"/>
        <v>9</v>
      </c>
      <c r="BN86" s="66">
        <f t="shared" si="20"/>
        <v>4</v>
      </c>
      <c r="BO86" s="66">
        <f t="shared" si="20"/>
        <v>14</v>
      </c>
      <c r="BP86" s="66">
        <f t="shared" ref="BP86:BQ86" si="21">SUM(BP72:BP85)</f>
        <v>4</v>
      </c>
      <c r="BQ86" s="66">
        <f t="shared" si="21"/>
        <v>4</v>
      </c>
      <c r="BR86" s="58"/>
      <c r="BS86" s="58"/>
      <c r="BT86" s="58"/>
    </row>
    <row r="87" spans="1:72" s="42" customFormat="1" ht="24.75" thickBot="1">
      <c r="A87" s="147"/>
      <c r="B87" s="51" t="s">
        <v>83</v>
      </c>
      <c r="C87" s="64">
        <f>C86*C71</f>
        <v>18.259999999999998</v>
      </c>
      <c r="D87" s="64">
        <f t="shared" ref="D87:BO87" si="22">D86*D71</f>
        <v>18.259999999999998</v>
      </c>
      <c r="E87" s="64">
        <f t="shared" si="22"/>
        <v>19.919999999999998</v>
      </c>
      <c r="F87" s="64">
        <f t="shared" si="22"/>
        <v>8.52</v>
      </c>
      <c r="G87" s="64">
        <f t="shared" si="22"/>
        <v>14.94</v>
      </c>
      <c r="H87" s="64">
        <f t="shared" si="22"/>
        <v>15.62</v>
      </c>
      <c r="I87" s="64">
        <f t="shared" si="22"/>
        <v>18.46</v>
      </c>
      <c r="J87" s="64">
        <f t="shared" si="22"/>
        <v>17.04</v>
      </c>
      <c r="K87" s="64">
        <f t="shared" si="22"/>
        <v>17.04</v>
      </c>
      <c r="L87" s="64">
        <f t="shared" si="22"/>
        <v>15.62</v>
      </c>
      <c r="M87" s="64">
        <f t="shared" si="22"/>
        <v>17.04</v>
      </c>
      <c r="N87" s="64">
        <f t="shared" si="22"/>
        <v>17.04</v>
      </c>
      <c r="O87" s="64">
        <f t="shared" si="22"/>
        <v>18.46</v>
      </c>
      <c r="P87" s="64">
        <f t="shared" si="22"/>
        <v>17.04</v>
      </c>
      <c r="Q87" s="64">
        <f t="shared" si="22"/>
        <v>18.46</v>
      </c>
      <c r="R87" s="64">
        <f t="shared" si="22"/>
        <v>18.46</v>
      </c>
      <c r="S87" s="64">
        <f t="shared" si="22"/>
        <v>16.599999999999998</v>
      </c>
      <c r="T87" s="64">
        <f t="shared" si="22"/>
        <v>16.599999999999998</v>
      </c>
      <c r="U87" s="64">
        <f t="shared" si="22"/>
        <v>16.599999999999998</v>
      </c>
      <c r="V87" s="64">
        <f t="shared" si="22"/>
        <v>16.599999999999998</v>
      </c>
      <c r="W87" s="64">
        <f t="shared" si="22"/>
        <v>18.46</v>
      </c>
      <c r="X87" s="64">
        <f t="shared" si="22"/>
        <v>18.46</v>
      </c>
      <c r="Y87" s="64">
        <f t="shared" si="22"/>
        <v>14.94</v>
      </c>
      <c r="Z87" s="64">
        <f t="shared" si="22"/>
        <v>18.46</v>
      </c>
      <c r="AA87" s="64">
        <f t="shared" si="22"/>
        <v>10</v>
      </c>
      <c r="AB87" s="64">
        <f t="shared" si="22"/>
        <v>20</v>
      </c>
      <c r="AC87" s="64">
        <f t="shared" si="22"/>
        <v>20</v>
      </c>
      <c r="AD87" s="64">
        <f t="shared" si="22"/>
        <v>16</v>
      </c>
      <c r="AE87" s="64">
        <f t="shared" si="22"/>
        <v>16.599999999999998</v>
      </c>
      <c r="AF87" s="64">
        <f t="shared" si="22"/>
        <v>20</v>
      </c>
      <c r="AG87" s="64">
        <f t="shared" si="22"/>
        <v>16.599999999999998</v>
      </c>
      <c r="AH87" s="64">
        <f t="shared" si="22"/>
        <v>18.259999999999998</v>
      </c>
      <c r="AI87" s="64">
        <f t="shared" si="22"/>
        <v>9.9599999999999991</v>
      </c>
      <c r="AJ87" s="76">
        <v>0</v>
      </c>
      <c r="AK87" s="64">
        <f t="shared" si="22"/>
        <v>16</v>
      </c>
      <c r="AL87" s="64">
        <f t="shared" si="22"/>
        <v>14.94</v>
      </c>
      <c r="AM87" s="64">
        <f t="shared" si="22"/>
        <v>9.9599999999999991</v>
      </c>
      <c r="AN87" s="64">
        <f t="shared" si="22"/>
        <v>11.62</v>
      </c>
      <c r="AO87" s="64">
        <f t="shared" si="22"/>
        <v>13.28</v>
      </c>
      <c r="AP87" s="64">
        <f t="shared" si="22"/>
        <v>13.28</v>
      </c>
      <c r="AQ87" s="64">
        <f t="shared" si="22"/>
        <v>13.28</v>
      </c>
      <c r="AR87" s="64">
        <f t="shared" si="22"/>
        <v>16.599999999999998</v>
      </c>
      <c r="AS87" s="64">
        <f t="shared" si="22"/>
        <v>16.29</v>
      </c>
      <c r="AT87" s="76">
        <v>0</v>
      </c>
      <c r="AU87" s="64">
        <f t="shared" si="22"/>
        <v>15.62</v>
      </c>
      <c r="AV87" s="64">
        <f t="shared" si="22"/>
        <v>18.259999999999998</v>
      </c>
      <c r="AW87" s="64">
        <f t="shared" si="22"/>
        <v>16.599999999999998</v>
      </c>
      <c r="AX87" s="64">
        <f t="shared" si="22"/>
        <v>17.04</v>
      </c>
      <c r="AY87" s="64">
        <f t="shared" si="22"/>
        <v>19.919999999999998</v>
      </c>
      <c r="AZ87" s="76">
        <v>0</v>
      </c>
      <c r="BA87" s="64">
        <f t="shared" si="22"/>
        <v>19.919999999999998</v>
      </c>
      <c r="BB87" s="64">
        <f t="shared" si="22"/>
        <v>17.04</v>
      </c>
      <c r="BC87" s="64">
        <f t="shared" si="22"/>
        <v>14.2</v>
      </c>
      <c r="BD87" s="64">
        <f t="shared" si="22"/>
        <v>12.78</v>
      </c>
      <c r="BE87" s="64">
        <f t="shared" si="22"/>
        <v>19.88</v>
      </c>
      <c r="BF87" s="64">
        <f t="shared" si="22"/>
        <v>19.88</v>
      </c>
      <c r="BG87" s="64">
        <f t="shared" si="22"/>
        <v>18.46</v>
      </c>
      <c r="BH87" s="64">
        <f t="shared" si="22"/>
        <v>15.62</v>
      </c>
      <c r="BI87" s="64">
        <f t="shared" si="22"/>
        <v>18.46</v>
      </c>
      <c r="BJ87" s="64">
        <f t="shared" si="22"/>
        <v>19.88</v>
      </c>
      <c r="BK87" s="64">
        <f t="shared" si="22"/>
        <v>17.04</v>
      </c>
      <c r="BL87" s="64">
        <f t="shared" si="22"/>
        <v>16</v>
      </c>
      <c r="BM87" s="64">
        <f t="shared" si="22"/>
        <v>14.94</v>
      </c>
      <c r="BN87" s="64">
        <f t="shared" si="22"/>
        <v>8</v>
      </c>
      <c r="BO87" s="64">
        <f t="shared" si="22"/>
        <v>19.88</v>
      </c>
      <c r="BP87" s="64">
        <f t="shared" ref="BP87:BQ87" si="23">BP86*BP71</f>
        <v>20</v>
      </c>
      <c r="BQ87" s="64">
        <f t="shared" si="23"/>
        <v>20</v>
      </c>
      <c r="BR87" s="58"/>
      <c r="BS87" s="58"/>
      <c r="BT87" s="58"/>
    </row>
    <row r="88" spans="1:72" s="42" customFormat="1" ht="24.75" thickBot="1">
      <c r="A88" s="41"/>
      <c r="B88" s="52"/>
      <c r="C88" s="65">
        <v>0.83</v>
      </c>
      <c r="D88" s="65">
        <v>0.83</v>
      </c>
      <c r="E88" s="65">
        <v>0.83</v>
      </c>
      <c r="F88" s="65">
        <v>0.83</v>
      </c>
      <c r="G88" s="65">
        <v>0.83</v>
      </c>
      <c r="H88" s="65">
        <v>0.83</v>
      </c>
      <c r="I88" s="65">
        <v>0.83</v>
      </c>
      <c r="J88" s="65">
        <v>0.83</v>
      </c>
      <c r="K88" s="65">
        <v>0.83</v>
      </c>
      <c r="L88" s="65">
        <v>0.83</v>
      </c>
      <c r="M88" s="65">
        <v>0.83</v>
      </c>
      <c r="N88" s="65">
        <v>0.83</v>
      </c>
      <c r="O88" s="65">
        <v>0.83</v>
      </c>
      <c r="P88" s="65">
        <v>0.83</v>
      </c>
      <c r="Q88" s="65">
        <v>0.83</v>
      </c>
      <c r="R88" s="65">
        <v>0.83</v>
      </c>
      <c r="S88" s="65">
        <v>0.83</v>
      </c>
      <c r="T88" s="65">
        <v>0.83</v>
      </c>
      <c r="U88" s="65">
        <v>0.83</v>
      </c>
      <c r="V88" s="65">
        <v>0.83</v>
      </c>
      <c r="W88" s="65">
        <v>0.83</v>
      </c>
      <c r="X88" s="63">
        <v>0.83</v>
      </c>
      <c r="Y88" s="63">
        <v>1.81</v>
      </c>
      <c r="Z88" s="63">
        <v>1.1100000000000001</v>
      </c>
      <c r="AA88" s="63">
        <v>0.83</v>
      </c>
      <c r="AB88" s="63">
        <v>1.17</v>
      </c>
      <c r="AC88" s="63">
        <v>1.81</v>
      </c>
      <c r="AD88" s="65">
        <v>0.83</v>
      </c>
      <c r="AE88" s="65">
        <v>0.83</v>
      </c>
      <c r="AF88" s="63">
        <v>1.1100000000000001</v>
      </c>
      <c r="AG88" s="63">
        <v>1.1100000000000001</v>
      </c>
      <c r="AH88" s="63">
        <v>1.81</v>
      </c>
      <c r="AI88" s="65">
        <v>0.83</v>
      </c>
      <c r="AJ88" s="65">
        <v>0.83</v>
      </c>
      <c r="AK88" s="65">
        <v>0.83</v>
      </c>
      <c r="AL88" s="65">
        <v>0.83</v>
      </c>
      <c r="AM88" s="65">
        <v>0.83</v>
      </c>
      <c r="AN88" s="65">
        <v>0.83</v>
      </c>
      <c r="AO88" s="65">
        <v>0.83</v>
      </c>
      <c r="AP88" s="63">
        <v>1.1100000000000001</v>
      </c>
      <c r="AQ88" s="63">
        <v>1.1100000000000001</v>
      </c>
      <c r="AR88" s="63">
        <v>1.1100000000000001</v>
      </c>
      <c r="AS88" s="63">
        <v>1.1100000000000001</v>
      </c>
      <c r="AT88" s="65">
        <v>0.83</v>
      </c>
      <c r="AU88" s="65">
        <v>0.83</v>
      </c>
      <c r="AV88" s="65">
        <v>0.83</v>
      </c>
      <c r="AW88" s="65">
        <v>0.83</v>
      </c>
      <c r="AX88" s="65">
        <v>0.83</v>
      </c>
      <c r="AY88" s="63">
        <v>1.25</v>
      </c>
      <c r="AZ88" s="65">
        <v>0.83</v>
      </c>
      <c r="BA88" s="65">
        <v>0.83</v>
      </c>
      <c r="BB88" s="65">
        <v>0.83</v>
      </c>
      <c r="BC88" s="65">
        <v>0.83</v>
      </c>
      <c r="BD88" s="65">
        <v>0.83</v>
      </c>
      <c r="BE88" s="65">
        <v>0.83</v>
      </c>
      <c r="BF88" s="65">
        <v>0.83</v>
      </c>
      <c r="BG88" s="65">
        <v>0.83</v>
      </c>
      <c r="BH88" s="65">
        <v>0.83</v>
      </c>
      <c r="BI88" s="65">
        <v>0.83</v>
      </c>
      <c r="BJ88" s="65">
        <v>0.83</v>
      </c>
      <c r="BK88" s="65">
        <v>0.83</v>
      </c>
      <c r="BL88" s="65">
        <v>0.83</v>
      </c>
      <c r="BM88" s="65">
        <v>0.83</v>
      </c>
      <c r="BN88" s="65">
        <v>0.83</v>
      </c>
      <c r="BO88" s="65">
        <v>0.83</v>
      </c>
      <c r="BP88" s="65">
        <v>0.83</v>
      </c>
      <c r="BQ88" s="65">
        <v>0.83</v>
      </c>
      <c r="BR88" s="58"/>
      <c r="BS88" s="58"/>
      <c r="BT88" s="58"/>
    </row>
    <row r="89" spans="1:72" s="42" customFormat="1" ht="24">
      <c r="A89" s="141" t="s">
        <v>131</v>
      </c>
      <c r="B89" s="48" t="s">
        <v>132</v>
      </c>
      <c r="C89" s="65">
        <v>1</v>
      </c>
      <c r="D89" s="65">
        <v>1</v>
      </c>
      <c r="E89" s="65">
        <v>0</v>
      </c>
      <c r="F89" s="65">
        <v>1</v>
      </c>
      <c r="G89" s="65">
        <v>0</v>
      </c>
      <c r="H89" s="65">
        <v>0</v>
      </c>
      <c r="I89" s="65">
        <v>0</v>
      </c>
      <c r="J89" s="65">
        <v>1</v>
      </c>
      <c r="K89" s="65">
        <v>1</v>
      </c>
      <c r="L89" s="65">
        <v>0</v>
      </c>
      <c r="M89" s="65">
        <v>1</v>
      </c>
      <c r="N89" s="65">
        <v>1</v>
      </c>
      <c r="O89" s="65">
        <v>1</v>
      </c>
      <c r="P89" s="65">
        <v>1</v>
      </c>
      <c r="Q89" s="65">
        <v>1</v>
      </c>
      <c r="R89" s="65">
        <v>1</v>
      </c>
      <c r="S89" s="65">
        <v>1</v>
      </c>
      <c r="T89" s="65">
        <v>1</v>
      </c>
      <c r="U89" s="65">
        <v>1</v>
      </c>
      <c r="V89" s="65">
        <v>1</v>
      </c>
      <c r="W89" s="65">
        <v>1</v>
      </c>
      <c r="X89" s="63" t="s">
        <v>176</v>
      </c>
      <c r="Y89" s="63" t="s">
        <v>176</v>
      </c>
      <c r="Z89" s="65">
        <v>1</v>
      </c>
      <c r="AA89" s="63" t="s">
        <v>176</v>
      </c>
      <c r="AB89" s="63" t="s">
        <v>176</v>
      </c>
      <c r="AC89" s="63" t="s">
        <v>176</v>
      </c>
      <c r="AD89" s="65">
        <v>1</v>
      </c>
      <c r="AE89" s="65">
        <v>0</v>
      </c>
      <c r="AF89" s="65">
        <v>0</v>
      </c>
      <c r="AG89" s="65">
        <v>1</v>
      </c>
      <c r="AH89" s="63" t="s">
        <v>176</v>
      </c>
      <c r="AI89" s="65">
        <v>0</v>
      </c>
      <c r="AJ89" s="63" t="s">
        <v>176</v>
      </c>
      <c r="AK89" s="63" t="s">
        <v>176</v>
      </c>
      <c r="AL89" s="65">
        <v>0</v>
      </c>
      <c r="AM89" s="65">
        <v>1</v>
      </c>
      <c r="AN89" s="65">
        <v>1</v>
      </c>
      <c r="AO89" s="65">
        <v>1</v>
      </c>
      <c r="AP89" s="65">
        <v>0</v>
      </c>
      <c r="AQ89" s="65">
        <v>1</v>
      </c>
      <c r="AR89" s="65">
        <v>1</v>
      </c>
      <c r="AS89" s="65">
        <v>1</v>
      </c>
      <c r="AT89" s="63" t="s">
        <v>176</v>
      </c>
      <c r="AU89" s="65">
        <v>1</v>
      </c>
      <c r="AV89" s="65">
        <v>1</v>
      </c>
      <c r="AW89" s="65">
        <v>1</v>
      </c>
      <c r="AX89" s="65">
        <v>1</v>
      </c>
      <c r="AY89" s="65">
        <v>0</v>
      </c>
      <c r="AZ89" s="63" t="s">
        <v>176</v>
      </c>
      <c r="BA89" s="65">
        <v>1</v>
      </c>
      <c r="BB89" s="65">
        <v>0</v>
      </c>
      <c r="BC89" s="65">
        <v>0</v>
      </c>
      <c r="BD89" s="65">
        <v>1</v>
      </c>
      <c r="BE89" s="65">
        <v>1</v>
      </c>
      <c r="BF89" s="65">
        <v>1</v>
      </c>
      <c r="BG89" s="65">
        <v>1</v>
      </c>
      <c r="BH89" s="65">
        <v>1</v>
      </c>
      <c r="BI89" s="65">
        <v>1</v>
      </c>
      <c r="BJ89" s="65">
        <v>1</v>
      </c>
      <c r="BK89" s="65">
        <v>1</v>
      </c>
      <c r="BL89" s="65">
        <v>1</v>
      </c>
      <c r="BM89" s="65">
        <v>0</v>
      </c>
      <c r="BN89" s="63" t="s">
        <v>176</v>
      </c>
      <c r="BO89" s="65">
        <v>1</v>
      </c>
      <c r="BP89" s="63" t="s">
        <v>176</v>
      </c>
      <c r="BQ89" s="63" t="s">
        <v>176</v>
      </c>
      <c r="BR89" s="58"/>
      <c r="BS89" s="58"/>
      <c r="BT89" s="58"/>
    </row>
    <row r="90" spans="1:72" s="42" customFormat="1" ht="24">
      <c r="A90" s="142"/>
      <c r="B90" s="27" t="s">
        <v>133</v>
      </c>
      <c r="C90" s="65">
        <v>1</v>
      </c>
      <c r="D90" s="65">
        <v>1</v>
      </c>
      <c r="E90" s="65">
        <v>1</v>
      </c>
      <c r="F90" s="65">
        <v>1</v>
      </c>
      <c r="G90" s="65">
        <v>1</v>
      </c>
      <c r="H90" s="65">
        <v>1</v>
      </c>
      <c r="I90" s="65">
        <v>1</v>
      </c>
      <c r="J90" s="65">
        <v>1</v>
      </c>
      <c r="K90" s="65">
        <v>1</v>
      </c>
      <c r="L90" s="65">
        <v>1</v>
      </c>
      <c r="M90" s="65">
        <v>1</v>
      </c>
      <c r="N90" s="65">
        <v>1</v>
      </c>
      <c r="O90" s="65">
        <v>1</v>
      </c>
      <c r="P90" s="65">
        <v>1</v>
      </c>
      <c r="Q90" s="65">
        <v>1</v>
      </c>
      <c r="R90" s="65">
        <v>1</v>
      </c>
      <c r="S90" s="65">
        <v>1</v>
      </c>
      <c r="T90" s="65">
        <v>1</v>
      </c>
      <c r="U90" s="65">
        <v>1</v>
      </c>
      <c r="V90" s="65">
        <v>1</v>
      </c>
      <c r="W90" s="65">
        <v>1</v>
      </c>
      <c r="X90" s="63" t="s">
        <v>176</v>
      </c>
      <c r="Y90" s="63" t="s">
        <v>176</v>
      </c>
      <c r="Z90" s="65">
        <v>1</v>
      </c>
      <c r="AA90" s="63" t="s">
        <v>176</v>
      </c>
      <c r="AB90" s="63" t="s">
        <v>176</v>
      </c>
      <c r="AC90" s="63" t="s">
        <v>176</v>
      </c>
      <c r="AD90" s="65">
        <v>1</v>
      </c>
      <c r="AE90" s="65">
        <v>1</v>
      </c>
      <c r="AF90" s="65">
        <v>1</v>
      </c>
      <c r="AG90" s="65">
        <v>1</v>
      </c>
      <c r="AH90" s="63" t="s">
        <v>176</v>
      </c>
      <c r="AI90" s="65">
        <v>1</v>
      </c>
      <c r="AJ90" s="63" t="s">
        <v>176</v>
      </c>
      <c r="AK90" s="63" t="s">
        <v>176</v>
      </c>
      <c r="AL90" s="65">
        <v>1</v>
      </c>
      <c r="AM90" s="65">
        <v>1</v>
      </c>
      <c r="AN90" s="65">
        <v>0</v>
      </c>
      <c r="AO90" s="65">
        <v>1</v>
      </c>
      <c r="AP90" s="65">
        <v>1</v>
      </c>
      <c r="AQ90" s="65">
        <v>1</v>
      </c>
      <c r="AR90" s="65">
        <v>1</v>
      </c>
      <c r="AS90" s="65">
        <v>1</v>
      </c>
      <c r="AT90" s="63" t="s">
        <v>176</v>
      </c>
      <c r="AU90" s="65">
        <v>1</v>
      </c>
      <c r="AV90" s="65">
        <v>1</v>
      </c>
      <c r="AW90" s="65">
        <v>0</v>
      </c>
      <c r="AX90" s="65">
        <v>1</v>
      </c>
      <c r="AY90" s="65">
        <v>1</v>
      </c>
      <c r="AZ90" s="63" t="s">
        <v>176</v>
      </c>
      <c r="BA90" s="65">
        <v>1</v>
      </c>
      <c r="BB90" s="65">
        <v>0</v>
      </c>
      <c r="BC90" s="65">
        <v>0</v>
      </c>
      <c r="BD90" s="65">
        <v>1</v>
      </c>
      <c r="BE90" s="65">
        <v>1</v>
      </c>
      <c r="BF90" s="65">
        <v>1</v>
      </c>
      <c r="BG90" s="65">
        <v>1</v>
      </c>
      <c r="BH90" s="65">
        <v>1</v>
      </c>
      <c r="BI90" s="65">
        <v>1</v>
      </c>
      <c r="BJ90" s="65">
        <v>1</v>
      </c>
      <c r="BK90" s="65">
        <v>1</v>
      </c>
      <c r="BL90" s="65">
        <v>1</v>
      </c>
      <c r="BM90" s="65">
        <v>1</v>
      </c>
      <c r="BN90" s="63" t="s">
        <v>176</v>
      </c>
      <c r="BO90" s="65">
        <v>1</v>
      </c>
      <c r="BP90" s="63" t="s">
        <v>176</v>
      </c>
      <c r="BQ90" s="63" t="s">
        <v>176</v>
      </c>
      <c r="BR90" s="58"/>
      <c r="BS90" s="58"/>
      <c r="BT90" s="58"/>
    </row>
    <row r="91" spans="1:72" s="42" customFormat="1" ht="24">
      <c r="A91" s="142"/>
      <c r="B91" s="44" t="s">
        <v>134</v>
      </c>
      <c r="C91" s="65">
        <v>1</v>
      </c>
      <c r="D91" s="65">
        <v>1</v>
      </c>
      <c r="E91" s="65">
        <v>1</v>
      </c>
      <c r="F91" s="65">
        <v>1</v>
      </c>
      <c r="G91" s="65">
        <v>1</v>
      </c>
      <c r="H91" s="65">
        <v>0</v>
      </c>
      <c r="I91" s="65">
        <v>1</v>
      </c>
      <c r="J91" s="65">
        <v>1</v>
      </c>
      <c r="K91" s="65">
        <v>1</v>
      </c>
      <c r="L91" s="65">
        <v>1</v>
      </c>
      <c r="M91" s="65">
        <v>1</v>
      </c>
      <c r="N91" s="65">
        <v>1</v>
      </c>
      <c r="O91" s="65">
        <v>1</v>
      </c>
      <c r="P91" s="65">
        <v>1</v>
      </c>
      <c r="Q91" s="65">
        <v>1</v>
      </c>
      <c r="R91" s="65">
        <v>1</v>
      </c>
      <c r="S91" s="65">
        <v>1</v>
      </c>
      <c r="T91" s="65">
        <v>1</v>
      </c>
      <c r="U91" s="65">
        <v>1</v>
      </c>
      <c r="V91" s="65">
        <v>0</v>
      </c>
      <c r="W91" s="65">
        <v>1</v>
      </c>
      <c r="X91" s="63" t="s">
        <v>176</v>
      </c>
      <c r="Y91" s="63" t="s">
        <v>176</v>
      </c>
      <c r="Z91" s="65">
        <v>1</v>
      </c>
      <c r="AA91" s="63" t="s">
        <v>176</v>
      </c>
      <c r="AB91" s="63" t="s">
        <v>176</v>
      </c>
      <c r="AC91" s="63" t="s">
        <v>176</v>
      </c>
      <c r="AD91" s="65">
        <v>1</v>
      </c>
      <c r="AE91" s="65">
        <v>1</v>
      </c>
      <c r="AF91" s="65">
        <v>1</v>
      </c>
      <c r="AG91" s="65">
        <v>1</v>
      </c>
      <c r="AH91" s="63" t="s">
        <v>176</v>
      </c>
      <c r="AI91" s="65">
        <v>1</v>
      </c>
      <c r="AJ91" s="63" t="s">
        <v>176</v>
      </c>
      <c r="AK91" s="63" t="s">
        <v>176</v>
      </c>
      <c r="AL91" s="65">
        <v>1</v>
      </c>
      <c r="AM91" s="65">
        <v>1</v>
      </c>
      <c r="AN91" s="65">
        <v>1</v>
      </c>
      <c r="AO91" s="65">
        <v>1</v>
      </c>
      <c r="AP91" s="65">
        <v>1</v>
      </c>
      <c r="AQ91" s="65">
        <v>1</v>
      </c>
      <c r="AR91" s="65">
        <v>1</v>
      </c>
      <c r="AS91" s="65">
        <v>1</v>
      </c>
      <c r="AT91" s="63" t="s">
        <v>176</v>
      </c>
      <c r="AU91" s="65">
        <v>1</v>
      </c>
      <c r="AV91" s="65">
        <v>1</v>
      </c>
      <c r="AW91" s="65">
        <v>1</v>
      </c>
      <c r="AX91" s="65">
        <v>1</v>
      </c>
      <c r="AY91" s="65">
        <v>1</v>
      </c>
      <c r="AZ91" s="63" t="s">
        <v>176</v>
      </c>
      <c r="BA91" s="65">
        <v>1</v>
      </c>
      <c r="BB91" s="65">
        <v>1</v>
      </c>
      <c r="BC91" s="65">
        <v>0</v>
      </c>
      <c r="BD91" s="65">
        <v>1</v>
      </c>
      <c r="BE91" s="65">
        <v>1</v>
      </c>
      <c r="BF91" s="65">
        <v>1</v>
      </c>
      <c r="BG91" s="65">
        <v>1</v>
      </c>
      <c r="BH91" s="65">
        <v>1</v>
      </c>
      <c r="BI91" s="65">
        <v>1</v>
      </c>
      <c r="BJ91" s="65">
        <v>1</v>
      </c>
      <c r="BK91" s="65">
        <v>1</v>
      </c>
      <c r="BL91" s="65">
        <v>1</v>
      </c>
      <c r="BM91" s="65">
        <v>1</v>
      </c>
      <c r="BN91" s="63" t="s">
        <v>176</v>
      </c>
      <c r="BO91" s="65">
        <v>1</v>
      </c>
      <c r="BP91" s="63" t="s">
        <v>176</v>
      </c>
      <c r="BQ91" s="63" t="s">
        <v>176</v>
      </c>
      <c r="BR91" s="58"/>
      <c r="BS91" s="58"/>
      <c r="BT91" s="58"/>
    </row>
    <row r="92" spans="1:72" s="42" customFormat="1" ht="24">
      <c r="A92" s="142"/>
      <c r="B92" s="27" t="s">
        <v>170</v>
      </c>
      <c r="C92" s="65">
        <v>1</v>
      </c>
      <c r="D92" s="65">
        <v>1</v>
      </c>
      <c r="E92" s="65">
        <v>1</v>
      </c>
      <c r="F92" s="65">
        <v>1</v>
      </c>
      <c r="G92" s="65">
        <v>1</v>
      </c>
      <c r="H92" s="65">
        <v>1</v>
      </c>
      <c r="I92" s="65">
        <v>1</v>
      </c>
      <c r="J92" s="65">
        <v>1</v>
      </c>
      <c r="K92" s="65">
        <v>1</v>
      </c>
      <c r="L92" s="65">
        <v>1</v>
      </c>
      <c r="M92" s="65">
        <v>1</v>
      </c>
      <c r="N92" s="65">
        <v>1</v>
      </c>
      <c r="O92" s="65">
        <v>1</v>
      </c>
      <c r="P92" s="65">
        <v>1</v>
      </c>
      <c r="Q92" s="65">
        <v>1</v>
      </c>
      <c r="R92" s="65">
        <v>1</v>
      </c>
      <c r="S92" s="65">
        <v>0</v>
      </c>
      <c r="T92" s="65">
        <v>1</v>
      </c>
      <c r="U92" s="65">
        <v>0</v>
      </c>
      <c r="V92" s="65">
        <v>0</v>
      </c>
      <c r="W92" s="65">
        <v>1</v>
      </c>
      <c r="X92" s="63" t="s">
        <v>176</v>
      </c>
      <c r="Y92" s="63" t="s">
        <v>176</v>
      </c>
      <c r="Z92" s="65">
        <v>1</v>
      </c>
      <c r="AA92" s="63" t="s">
        <v>176</v>
      </c>
      <c r="AB92" s="63" t="s">
        <v>176</v>
      </c>
      <c r="AC92" s="63" t="s">
        <v>176</v>
      </c>
      <c r="AD92" s="65">
        <v>1</v>
      </c>
      <c r="AE92" s="65">
        <v>1</v>
      </c>
      <c r="AF92" s="65">
        <v>1</v>
      </c>
      <c r="AG92" s="65">
        <v>1</v>
      </c>
      <c r="AH92" s="63" t="s">
        <v>176</v>
      </c>
      <c r="AI92" s="65">
        <v>1</v>
      </c>
      <c r="AJ92" s="63" t="s">
        <v>176</v>
      </c>
      <c r="AK92" s="63" t="s">
        <v>176</v>
      </c>
      <c r="AL92" s="65">
        <v>1</v>
      </c>
      <c r="AM92" s="65">
        <v>1</v>
      </c>
      <c r="AN92" s="65">
        <v>1</v>
      </c>
      <c r="AO92" s="65">
        <v>1</v>
      </c>
      <c r="AP92" s="65">
        <v>1</v>
      </c>
      <c r="AQ92" s="65">
        <v>1</v>
      </c>
      <c r="AR92" s="65">
        <v>1</v>
      </c>
      <c r="AS92" s="65">
        <v>1</v>
      </c>
      <c r="AT92" s="63" t="s">
        <v>176</v>
      </c>
      <c r="AU92" s="65">
        <v>1</v>
      </c>
      <c r="AV92" s="65">
        <v>1</v>
      </c>
      <c r="AW92" s="65">
        <v>0</v>
      </c>
      <c r="AX92" s="65">
        <v>1</v>
      </c>
      <c r="AY92" s="65">
        <v>0</v>
      </c>
      <c r="AZ92" s="63" t="s">
        <v>176</v>
      </c>
      <c r="BA92" s="65">
        <v>1</v>
      </c>
      <c r="BB92" s="65">
        <v>1</v>
      </c>
      <c r="BC92" s="65">
        <v>0</v>
      </c>
      <c r="BD92" s="65">
        <v>0</v>
      </c>
      <c r="BE92" s="65">
        <v>0</v>
      </c>
      <c r="BF92" s="65">
        <v>0</v>
      </c>
      <c r="BG92" s="65">
        <v>0</v>
      </c>
      <c r="BH92" s="65">
        <v>1</v>
      </c>
      <c r="BI92" s="65">
        <v>1</v>
      </c>
      <c r="BJ92" s="65">
        <v>1</v>
      </c>
      <c r="BK92" s="65">
        <v>1</v>
      </c>
      <c r="BL92" s="65">
        <v>1</v>
      </c>
      <c r="BM92" s="65">
        <v>0</v>
      </c>
      <c r="BN92" s="63" t="s">
        <v>176</v>
      </c>
      <c r="BO92" s="65">
        <v>1</v>
      </c>
      <c r="BP92" s="63" t="s">
        <v>176</v>
      </c>
      <c r="BQ92" s="63" t="s">
        <v>176</v>
      </c>
      <c r="BR92" s="58"/>
      <c r="BS92" s="58"/>
      <c r="BT92" s="58"/>
    </row>
    <row r="93" spans="1:72" s="42" customFormat="1" ht="24">
      <c r="A93" s="142"/>
      <c r="B93" s="27" t="s">
        <v>169</v>
      </c>
      <c r="C93" s="65">
        <v>1</v>
      </c>
      <c r="D93" s="65">
        <v>1</v>
      </c>
      <c r="E93" s="65">
        <v>1</v>
      </c>
      <c r="F93" s="65">
        <v>1</v>
      </c>
      <c r="G93" s="65">
        <v>1</v>
      </c>
      <c r="H93" s="65">
        <v>0</v>
      </c>
      <c r="I93" s="65">
        <v>1</v>
      </c>
      <c r="J93" s="65">
        <v>1</v>
      </c>
      <c r="K93" s="65">
        <v>1</v>
      </c>
      <c r="L93" s="65">
        <v>1</v>
      </c>
      <c r="M93" s="65">
        <v>1</v>
      </c>
      <c r="N93" s="65">
        <v>1</v>
      </c>
      <c r="O93" s="65">
        <v>1</v>
      </c>
      <c r="P93" s="65">
        <v>1</v>
      </c>
      <c r="Q93" s="65">
        <v>1</v>
      </c>
      <c r="R93" s="65">
        <v>1</v>
      </c>
      <c r="S93" s="65">
        <v>1</v>
      </c>
      <c r="T93" s="65">
        <v>1</v>
      </c>
      <c r="U93" s="65">
        <v>1</v>
      </c>
      <c r="V93" s="65">
        <v>0</v>
      </c>
      <c r="W93" s="65">
        <v>1</v>
      </c>
      <c r="X93" s="63" t="s">
        <v>176</v>
      </c>
      <c r="Y93" s="63" t="s">
        <v>176</v>
      </c>
      <c r="Z93" s="65">
        <v>1</v>
      </c>
      <c r="AA93" s="63" t="s">
        <v>176</v>
      </c>
      <c r="AB93" s="63" t="s">
        <v>176</v>
      </c>
      <c r="AC93" s="63" t="s">
        <v>176</v>
      </c>
      <c r="AD93" s="65">
        <v>1</v>
      </c>
      <c r="AE93" s="65">
        <v>1</v>
      </c>
      <c r="AF93" s="65">
        <v>1</v>
      </c>
      <c r="AG93" s="65">
        <v>1</v>
      </c>
      <c r="AH93" s="63" t="s">
        <v>176</v>
      </c>
      <c r="AI93" s="65">
        <v>1</v>
      </c>
      <c r="AJ93" s="63" t="s">
        <v>176</v>
      </c>
      <c r="AK93" s="63" t="s">
        <v>176</v>
      </c>
      <c r="AL93" s="65">
        <v>1</v>
      </c>
      <c r="AM93" s="65">
        <v>1</v>
      </c>
      <c r="AN93" s="65">
        <v>1</v>
      </c>
      <c r="AO93" s="65">
        <v>1</v>
      </c>
      <c r="AP93" s="65">
        <v>1</v>
      </c>
      <c r="AQ93" s="65">
        <v>1</v>
      </c>
      <c r="AR93" s="65">
        <v>1</v>
      </c>
      <c r="AS93" s="65">
        <v>1</v>
      </c>
      <c r="AT93" s="63" t="s">
        <v>176</v>
      </c>
      <c r="AU93" s="65">
        <v>1</v>
      </c>
      <c r="AV93" s="65">
        <v>1</v>
      </c>
      <c r="AW93" s="65">
        <v>1</v>
      </c>
      <c r="AX93" s="65">
        <v>1</v>
      </c>
      <c r="AY93" s="65">
        <v>1</v>
      </c>
      <c r="AZ93" s="63" t="s">
        <v>176</v>
      </c>
      <c r="BA93" s="65">
        <v>1</v>
      </c>
      <c r="BB93" s="65">
        <v>1</v>
      </c>
      <c r="BC93" s="65">
        <v>0</v>
      </c>
      <c r="BD93" s="65">
        <v>1</v>
      </c>
      <c r="BE93" s="65">
        <v>1</v>
      </c>
      <c r="BF93" s="65">
        <v>1</v>
      </c>
      <c r="BG93" s="65">
        <v>1</v>
      </c>
      <c r="BH93" s="65">
        <v>1</v>
      </c>
      <c r="BI93" s="65">
        <v>1</v>
      </c>
      <c r="BJ93" s="65">
        <v>1</v>
      </c>
      <c r="BK93" s="65">
        <v>1</v>
      </c>
      <c r="BL93" s="65">
        <v>1</v>
      </c>
      <c r="BM93" s="65">
        <v>1</v>
      </c>
      <c r="BN93" s="63" t="s">
        <v>176</v>
      </c>
      <c r="BO93" s="65">
        <v>1</v>
      </c>
      <c r="BP93" s="63" t="s">
        <v>176</v>
      </c>
      <c r="BQ93" s="63" t="s">
        <v>176</v>
      </c>
      <c r="BR93" s="58"/>
      <c r="BS93" s="58"/>
      <c r="BT93" s="58"/>
    </row>
    <row r="94" spans="1:72" s="42" customFormat="1" ht="24">
      <c r="A94" s="142"/>
      <c r="B94" s="27" t="s">
        <v>135</v>
      </c>
      <c r="C94" s="65">
        <v>1</v>
      </c>
      <c r="D94" s="65">
        <v>1</v>
      </c>
      <c r="E94" s="65">
        <v>1</v>
      </c>
      <c r="F94" s="65">
        <v>1</v>
      </c>
      <c r="G94" s="65">
        <v>1</v>
      </c>
      <c r="H94" s="65">
        <v>1</v>
      </c>
      <c r="I94" s="65">
        <v>1</v>
      </c>
      <c r="J94" s="65">
        <v>1</v>
      </c>
      <c r="K94" s="65">
        <v>1</v>
      </c>
      <c r="L94" s="65">
        <v>1</v>
      </c>
      <c r="M94" s="65">
        <v>1</v>
      </c>
      <c r="N94" s="65">
        <v>1</v>
      </c>
      <c r="O94" s="65">
        <v>1</v>
      </c>
      <c r="P94" s="65">
        <v>0</v>
      </c>
      <c r="Q94" s="65">
        <v>1</v>
      </c>
      <c r="R94" s="65">
        <v>1</v>
      </c>
      <c r="S94" s="65">
        <v>1</v>
      </c>
      <c r="T94" s="65">
        <v>1</v>
      </c>
      <c r="U94" s="65">
        <v>1</v>
      </c>
      <c r="V94" s="65">
        <v>0</v>
      </c>
      <c r="W94" s="65">
        <v>1</v>
      </c>
      <c r="X94" s="63" t="s">
        <v>176</v>
      </c>
      <c r="Y94" s="63" t="s">
        <v>176</v>
      </c>
      <c r="Z94" s="65">
        <v>1</v>
      </c>
      <c r="AA94" s="63" t="s">
        <v>176</v>
      </c>
      <c r="AB94" s="63" t="s">
        <v>176</v>
      </c>
      <c r="AC94" s="63" t="s">
        <v>176</v>
      </c>
      <c r="AD94" s="65">
        <v>1</v>
      </c>
      <c r="AE94" s="65">
        <v>1</v>
      </c>
      <c r="AF94" s="65">
        <v>1</v>
      </c>
      <c r="AG94" s="65">
        <v>1</v>
      </c>
      <c r="AH94" s="63" t="s">
        <v>176</v>
      </c>
      <c r="AI94" s="65">
        <v>1</v>
      </c>
      <c r="AJ94" s="63" t="s">
        <v>176</v>
      </c>
      <c r="AK94" s="63" t="s">
        <v>176</v>
      </c>
      <c r="AL94" s="65">
        <v>1</v>
      </c>
      <c r="AM94" s="65">
        <v>1</v>
      </c>
      <c r="AN94" s="65">
        <v>1</v>
      </c>
      <c r="AO94" s="65">
        <v>1</v>
      </c>
      <c r="AP94" s="65">
        <v>1</v>
      </c>
      <c r="AQ94" s="65">
        <v>1</v>
      </c>
      <c r="AR94" s="65">
        <v>1</v>
      </c>
      <c r="AS94" s="65">
        <v>1</v>
      </c>
      <c r="AT94" s="63" t="s">
        <v>176</v>
      </c>
      <c r="AU94" s="65">
        <v>1</v>
      </c>
      <c r="AV94" s="65">
        <v>0</v>
      </c>
      <c r="AW94" s="65">
        <v>0</v>
      </c>
      <c r="AX94" s="65">
        <v>1</v>
      </c>
      <c r="AY94" s="65">
        <v>1</v>
      </c>
      <c r="AZ94" s="63" t="s">
        <v>176</v>
      </c>
      <c r="BA94" s="65">
        <v>1</v>
      </c>
      <c r="BB94" s="65">
        <v>1</v>
      </c>
      <c r="BC94" s="65">
        <v>0</v>
      </c>
      <c r="BD94" s="65">
        <v>1</v>
      </c>
      <c r="BE94" s="65">
        <v>1</v>
      </c>
      <c r="BF94" s="65">
        <v>1</v>
      </c>
      <c r="BG94" s="65">
        <v>1</v>
      </c>
      <c r="BH94" s="65">
        <v>1</v>
      </c>
      <c r="BI94" s="65">
        <v>1</v>
      </c>
      <c r="BJ94" s="65">
        <v>1</v>
      </c>
      <c r="BK94" s="65">
        <v>1</v>
      </c>
      <c r="BL94" s="65">
        <v>1</v>
      </c>
      <c r="BM94" s="65">
        <v>1</v>
      </c>
      <c r="BN94" s="63" t="s">
        <v>176</v>
      </c>
      <c r="BO94" s="65">
        <v>1</v>
      </c>
      <c r="BP94" s="63" t="s">
        <v>176</v>
      </c>
      <c r="BQ94" s="63" t="s">
        <v>176</v>
      </c>
      <c r="BR94" s="58"/>
      <c r="BS94" s="58"/>
      <c r="BT94" s="58"/>
    </row>
    <row r="95" spans="1:72" s="42" customFormat="1" ht="24">
      <c r="A95" s="142"/>
      <c r="B95" s="27" t="s">
        <v>136</v>
      </c>
      <c r="C95" s="65">
        <v>1</v>
      </c>
      <c r="D95" s="65">
        <v>1</v>
      </c>
      <c r="E95" s="65">
        <v>1</v>
      </c>
      <c r="F95" s="65">
        <v>1</v>
      </c>
      <c r="G95" s="65">
        <v>1</v>
      </c>
      <c r="H95" s="65">
        <v>1</v>
      </c>
      <c r="I95" s="65">
        <v>1</v>
      </c>
      <c r="J95" s="65">
        <v>1</v>
      </c>
      <c r="K95" s="65">
        <v>1</v>
      </c>
      <c r="L95" s="65">
        <v>1</v>
      </c>
      <c r="M95" s="65">
        <v>1</v>
      </c>
      <c r="N95" s="65">
        <v>1</v>
      </c>
      <c r="O95" s="65">
        <v>1</v>
      </c>
      <c r="P95" s="65">
        <v>1</v>
      </c>
      <c r="Q95" s="65">
        <v>1</v>
      </c>
      <c r="R95" s="65">
        <v>1</v>
      </c>
      <c r="S95" s="65">
        <v>1</v>
      </c>
      <c r="T95" s="65">
        <v>1</v>
      </c>
      <c r="U95" s="65">
        <v>1</v>
      </c>
      <c r="V95" s="65">
        <v>1</v>
      </c>
      <c r="W95" s="65">
        <v>1</v>
      </c>
      <c r="X95" s="63" t="s">
        <v>176</v>
      </c>
      <c r="Y95" s="63" t="s">
        <v>176</v>
      </c>
      <c r="Z95" s="65">
        <v>1</v>
      </c>
      <c r="AA95" s="63" t="s">
        <v>176</v>
      </c>
      <c r="AB95" s="63" t="s">
        <v>176</v>
      </c>
      <c r="AC95" s="63" t="s">
        <v>176</v>
      </c>
      <c r="AD95" s="65">
        <v>1</v>
      </c>
      <c r="AE95" s="65">
        <v>1</v>
      </c>
      <c r="AF95" s="65">
        <v>1</v>
      </c>
      <c r="AG95" s="65">
        <v>1</v>
      </c>
      <c r="AH95" s="63" t="s">
        <v>176</v>
      </c>
      <c r="AI95" s="65">
        <v>1</v>
      </c>
      <c r="AJ95" s="63" t="s">
        <v>176</v>
      </c>
      <c r="AK95" s="63" t="s">
        <v>176</v>
      </c>
      <c r="AL95" s="65">
        <v>1</v>
      </c>
      <c r="AM95" s="65">
        <v>1</v>
      </c>
      <c r="AN95" s="65">
        <v>1</v>
      </c>
      <c r="AO95" s="65">
        <v>1</v>
      </c>
      <c r="AP95" s="65">
        <v>1</v>
      </c>
      <c r="AQ95" s="65">
        <v>1</v>
      </c>
      <c r="AR95" s="65">
        <v>1</v>
      </c>
      <c r="AS95" s="65">
        <v>1</v>
      </c>
      <c r="AT95" s="63" t="s">
        <v>176</v>
      </c>
      <c r="AU95" s="65">
        <v>1</v>
      </c>
      <c r="AV95" s="65">
        <v>1</v>
      </c>
      <c r="AW95" s="65">
        <v>1</v>
      </c>
      <c r="AX95" s="65">
        <v>0</v>
      </c>
      <c r="AY95" s="65">
        <v>1</v>
      </c>
      <c r="AZ95" s="63" t="s">
        <v>176</v>
      </c>
      <c r="BA95" s="65">
        <v>1</v>
      </c>
      <c r="BB95" s="65">
        <v>1</v>
      </c>
      <c r="BC95" s="65">
        <v>1</v>
      </c>
      <c r="BD95" s="65">
        <v>1</v>
      </c>
      <c r="BE95" s="65">
        <v>1</v>
      </c>
      <c r="BF95" s="65">
        <v>1</v>
      </c>
      <c r="BG95" s="65">
        <v>1</v>
      </c>
      <c r="BH95" s="65">
        <v>1</v>
      </c>
      <c r="BI95" s="65">
        <v>1</v>
      </c>
      <c r="BJ95" s="65">
        <v>1</v>
      </c>
      <c r="BK95" s="65">
        <v>1</v>
      </c>
      <c r="BL95" s="65">
        <v>1</v>
      </c>
      <c r="BM95" s="65">
        <v>1</v>
      </c>
      <c r="BN95" s="63" t="s">
        <v>176</v>
      </c>
      <c r="BO95" s="65">
        <v>1</v>
      </c>
      <c r="BP95" s="63" t="s">
        <v>176</v>
      </c>
      <c r="BQ95" s="63" t="s">
        <v>176</v>
      </c>
      <c r="BR95" s="58"/>
      <c r="BS95" s="58"/>
      <c r="BT95" s="58"/>
    </row>
    <row r="96" spans="1:72" s="42" customFormat="1" ht="24">
      <c r="A96" s="142"/>
      <c r="B96" s="27" t="s">
        <v>137</v>
      </c>
      <c r="C96" s="65">
        <v>1</v>
      </c>
      <c r="D96" s="65">
        <v>1</v>
      </c>
      <c r="E96" s="65">
        <v>1</v>
      </c>
      <c r="F96" s="65">
        <v>1</v>
      </c>
      <c r="G96" s="65">
        <v>0</v>
      </c>
      <c r="H96" s="65">
        <v>1</v>
      </c>
      <c r="I96" s="65">
        <v>1</v>
      </c>
      <c r="J96" s="65">
        <v>0</v>
      </c>
      <c r="K96" s="65">
        <v>1</v>
      </c>
      <c r="L96" s="65">
        <v>1</v>
      </c>
      <c r="M96" s="65">
        <v>1</v>
      </c>
      <c r="N96" s="65">
        <v>1</v>
      </c>
      <c r="O96" s="65">
        <v>1</v>
      </c>
      <c r="P96" s="65">
        <v>1</v>
      </c>
      <c r="Q96" s="65">
        <v>1</v>
      </c>
      <c r="R96" s="65">
        <v>1</v>
      </c>
      <c r="S96" s="65">
        <v>1</v>
      </c>
      <c r="T96" s="65">
        <v>1</v>
      </c>
      <c r="U96" s="65">
        <v>1</v>
      </c>
      <c r="V96" s="65">
        <v>1</v>
      </c>
      <c r="W96" s="65">
        <v>1</v>
      </c>
      <c r="X96" s="63" t="s">
        <v>176</v>
      </c>
      <c r="Y96" s="65">
        <v>1</v>
      </c>
      <c r="Z96" s="65">
        <v>1</v>
      </c>
      <c r="AA96" s="63" t="s">
        <v>176</v>
      </c>
      <c r="AB96" s="65">
        <v>0</v>
      </c>
      <c r="AC96" s="65">
        <v>1</v>
      </c>
      <c r="AD96" s="65">
        <v>1</v>
      </c>
      <c r="AE96" s="65">
        <v>1</v>
      </c>
      <c r="AF96" s="65">
        <v>1</v>
      </c>
      <c r="AG96" s="65">
        <v>1</v>
      </c>
      <c r="AH96" s="65">
        <v>1</v>
      </c>
      <c r="AI96" s="65">
        <v>0</v>
      </c>
      <c r="AJ96" s="63" t="s">
        <v>176</v>
      </c>
      <c r="AK96" s="63" t="s">
        <v>176</v>
      </c>
      <c r="AL96" s="65">
        <v>1</v>
      </c>
      <c r="AM96" s="65">
        <v>1</v>
      </c>
      <c r="AN96" s="65">
        <v>1</v>
      </c>
      <c r="AO96" s="65">
        <v>1</v>
      </c>
      <c r="AP96" s="65">
        <v>0</v>
      </c>
      <c r="AQ96" s="65">
        <v>1</v>
      </c>
      <c r="AR96" s="65">
        <v>1</v>
      </c>
      <c r="AS96" s="65">
        <v>1</v>
      </c>
      <c r="AT96" s="63" t="s">
        <v>176</v>
      </c>
      <c r="AU96" s="65">
        <v>1</v>
      </c>
      <c r="AV96" s="65">
        <v>1</v>
      </c>
      <c r="AW96" s="65">
        <v>1</v>
      </c>
      <c r="AX96" s="65">
        <v>0</v>
      </c>
      <c r="AY96" s="63" t="s">
        <v>176</v>
      </c>
      <c r="AZ96" s="63" t="s">
        <v>176</v>
      </c>
      <c r="BA96" s="65">
        <v>1</v>
      </c>
      <c r="BB96" s="65">
        <v>0</v>
      </c>
      <c r="BC96" s="65">
        <v>0</v>
      </c>
      <c r="BD96" s="65">
        <v>1</v>
      </c>
      <c r="BE96" s="65">
        <v>1</v>
      </c>
      <c r="BF96" s="65">
        <v>1</v>
      </c>
      <c r="BG96" s="65">
        <v>1</v>
      </c>
      <c r="BH96" s="65">
        <v>1</v>
      </c>
      <c r="BI96" s="65">
        <v>1</v>
      </c>
      <c r="BJ96" s="65">
        <v>0</v>
      </c>
      <c r="BK96" s="65">
        <v>1</v>
      </c>
      <c r="BL96" s="65">
        <v>1</v>
      </c>
      <c r="BM96" s="65">
        <v>0</v>
      </c>
      <c r="BN96" s="63" t="s">
        <v>176</v>
      </c>
      <c r="BO96" s="65">
        <v>1</v>
      </c>
      <c r="BP96" s="63" t="s">
        <v>176</v>
      </c>
      <c r="BQ96" s="63" t="s">
        <v>176</v>
      </c>
      <c r="BR96" s="58"/>
      <c r="BS96" s="58"/>
      <c r="BT96" s="58"/>
    </row>
    <row r="97" spans="1:72" s="42" customFormat="1" ht="24">
      <c r="A97" s="142"/>
      <c r="B97" s="27" t="s">
        <v>138</v>
      </c>
      <c r="C97" s="65">
        <v>1</v>
      </c>
      <c r="D97" s="65">
        <v>1</v>
      </c>
      <c r="E97" s="65">
        <v>1</v>
      </c>
      <c r="F97" s="65">
        <v>1</v>
      </c>
      <c r="G97" s="65">
        <v>1</v>
      </c>
      <c r="H97" s="65">
        <v>1</v>
      </c>
      <c r="I97" s="65">
        <v>1</v>
      </c>
      <c r="J97" s="65">
        <v>1</v>
      </c>
      <c r="K97" s="65">
        <v>1</v>
      </c>
      <c r="L97" s="65">
        <v>1</v>
      </c>
      <c r="M97" s="65">
        <v>1</v>
      </c>
      <c r="N97" s="65">
        <v>1</v>
      </c>
      <c r="O97" s="65">
        <v>1</v>
      </c>
      <c r="P97" s="65">
        <v>1</v>
      </c>
      <c r="Q97" s="65">
        <v>1</v>
      </c>
      <c r="R97" s="65">
        <v>1</v>
      </c>
      <c r="S97" s="65">
        <v>0</v>
      </c>
      <c r="T97" s="65">
        <v>0</v>
      </c>
      <c r="U97" s="65">
        <v>1</v>
      </c>
      <c r="V97" s="65">
        <v>1</v>
      </c>
      <c r="W97" s="65">
        <v>1</v>
      </c>
      <c r="X97" s="63" t="s">
        <v>176</v>
      </c>
      <c r="Y97" s="65">
        <v>1</v>
      </c>
      <c r="Z97" s="65">
        <v>1</v>
      </c>
      <c r="AA97" s="63" t="s">
        <v>176</v>
      </c>
      <c r="AB97" s="65">
        <v>1</v>
      </c>
      <c r="AC97" s="65">
        <v>1</v>
      </c>
      <c r="AD97" s="65">
        <v>1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3" t="s">
        <v>176</v>
      </c>
      <c r="AK97" s="63" t="s">
        <v>176</v>
      </c>
      <c r="AL97" s="65">
        <v>1</v>
      </c>
      <c r="AM97" s="65">
        <v>1</v>
      </c>
      <c r="AN97" s="65">
        <v>0</v>
      </c>
      <c r="AO97" s="65">
        <v>1</v>
      </c>
      <c r="AP97" s="65">
        <v>1</v>
      </c>
      <c r="AQ97" s="65">
        <v>1</v>
      </c>
      <c r="AR97" s="65">
        <v>1</v>
      </c>
      <c r="AS97" s="65">
        <v>1</v>
      </c>
      <c r="AT97" s="63" t="s">
        <v>176</v>
      </c>
      <c r="AU97" s="65">
        <v>0</v>
      </c>
      <c r="AV97" s="65">
        <v>1</v>
      </c>
      <c r="AW97" s="65">
        <v>1</v>
      </c>
      <c r="AX97" s="65">
        <v>1</v>
      </c>
      <c r="AY97" s="63" t="s">
        <v>176</v>
      </c>
      <c r="AZ97" s="63" t="s">
        <v>176</v>
      </c>
      <c r="BA97" s="65">
        <v>1</v>
      </c>
      <c r="BB97" s="65">
        <v>0</v>
      </c>
      <c r="BC97" s="65">
        <v>0</v>
      </c>
      <c r="BD97" s="65">
        <v>1</v>
      </c>
      <c r="BE97" s="65">
        <v>0</v>
      </c>
      <c r="BF97" s="65">
        <v>0</v>
      </c>
      <c r="BG97" s="65">
        <v>1</v>
      </c>
      <c r="BH97" s="65">
        <v>1</v>
      </c>
      <c r="BI97" s="65">
        <v>1</v>
      </c>
      <c r="BJ97" s="65">
        <v>1</v>
      </c>
      <c r="BK97" s="65">
        <v>1</v>
      </c>
      <c r="BL97" s="65">
        <v>1</v>
      </c>
      <c r="BM97" s="65">
        <v>0</v>
      </c>
      <c r="BN97" s="63" t="s">
        <v>176</v>
      </c>
      <c r="BO97" s="65">
        <v>1</v>
      </c>
      <c r="BP97" s="63" t="s">
        <v>176</v>
      </c>
      <c r="BQ97" s="63" t="s">
        <v>176</v>
      </c>
      <c r="BR97" s="58"/>
      <c r="BS97" s="58"/>
      <c r="BT97" s="58"/>
    </row>
    <row r="98" spans="1:72" s="42" customFormat="1" ht="24">
      <c r="A98" s="142"/>
      <c r="B98" s="27" t="s">
        <v>139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0</v>
      </c>
      <c r="I98" s="65">
        <v>1</v>
      </c>
      <c r="J98" s="65">
        <v>1</v>
      </c>
      <c r="K98" s="65">
        <v>1</v>
      </c>
      <c r="L98" s="65">
        <v>1</v>
      </c>
      <c r="M98" s="65">
        <v>1</v>
      </c>
      <c r="N98" s="65">
        <v>1</v>
      </c>
      <c r="O98" s="65">
        <v>1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1</v>
      </c>
      <c r="V98" s="65">
        <v>0</v>
      </c>
      <c r="W98" s="65">
        <v>1</v>
      </c>
      <c r="X98" s="63" t="s">
        <v>176</v>
      </c>
      <c r="Y98" s="65">
        <v>0</v>
      </c>
      <c r="Z98" s="65">
        <v>0</v>
      </c>
      <c r="AA98" s="63" t="s">
        <v>176</v>
      </c>
      <c r="AB98" s="65">
        <v>1</v>
      </c>
      <c r="AC98" s="65">
        <v>1</v>
      </c>
      <c r="AD98" s="65">
        <v>1</v>
      </c>
      <c r="AE98" s="65">
        <v>1</v>
      </c>
      <c r="AF98" s="65">
        <v>1</v>
      </c>
      <c r="AG98" s="65">
        <v>1</v>
      </c>
      <c r="AH98" s="65">
        <v>1</v>
      </c>
      <c r="AI98" s="65">
        <v>1</v>
      </c>
      <c r="AJ98" s="63" t="s">
        <v>176</v>
      </c>
      <c r="AK98" s="63" t="s">
        <v>176</v>
      </c>
      <c r="AL98" s="65">
        <v>1</v>
      </c>
      <c r="AM98" s="65">
        <v>1</v>
      </c>
      <c r="AN98" s="65">
        <v>1</v>
      </c>
      <c r="AO98" s="65">
        <v>1</v>
      </c>
      <c r="AP98" s="65">
        <v>0</v>
      </c>
      <c r="AQ98" s="65">
        <v>1</v>
      </c>
      <c r="AR98" s="65">
        <v>1</v>
      </c>
      <c r="AS98" s="65">
        <v>1</v>
      </c>
      <c r="AT98" s="63" t="s">
        <v>176</v>
      </c>
      <c r="AU98" s="65">
        <v>1</v>
      </c>
      <c r="AV98" s="65">
        <v>1</v>
      </c>
      <c r="AW98" s="65">
        <v>1</v>
      </c>
      <c r="AX98" s="65">
        <v>1</v>
      </c>
      <c r="AY98" s="63" t="s">
        <v>176</v>
      </c>
      <c r="AZ98" s="63" t="s">
        <v>176</v>
      </c>
      <c r="BA98" s="65">
        <v>1</v>
      </c>
      <c r="BB98" s="65">
        <v>0</v>
      </c>
      <c r="BC98" s="65">
        <v>1</v>
      </c>
      <c r="BD98" s="65">
        <v>1</v>
      </c>
      <c r="BE98" s="65">
        <v>1</v>
      </c>
      <c r="BF98" s="65">
        <v>1</v>
      </c>
      <c r="BG98" s="65">
        <v>1</v>
      </c>
      <c r="BH98" s="65">
        <v>1</v>
      </c>
      <c r="BI98" s="65">
        <v>1</v>
      </c>
      <c r="BJ98" s="65">
        <v>1</v>
      </c>
      <c r="BK98" s="65">
        <v>1</v>
      </c>
      <c r="BL98" s="65">
        <v>1</v>
      </c>
      <c r="BM98" s="65">
        <v>0</v>
      </c>
      <c r="BN98" s="63" t="s">
        <v>176</v>
      </c>
      <c r="BO98" s="65">
        <v>1</v>
      </c>
      <c r="BP98" s="63" t="s">
        <v>176</v>
      </c>
      <c r="BQ98" s="63" t="s">
        <v>176</v>
      </c>
      <c r="BR98" s="58"/>
      <c r="BS98" s="58"/>
      <c r="BT98" s="58"/>
    </row>
    <row r="99" spans="1:72" s="42" customFormat="1" ht="48">
      <c r="A99" s="142"/>
      <c r="B99" s="27" t="s">
        <v>140</v>
      </c>
      <c r="C99" s="65">
        <v>1</v>
      </c>
      <c r="D99" s="65">
        <v>1</v>
      </c>
      <c r="E99" s="65">
        <v>1</v>
      </c>
      <c r="F99" s="65">
        <v>1</v>
      </c>
      <c r="G99" s="65">
        <v>1</v>
      </c>
      <c r="H99" s="65">
        <v>1</v>
      </c>
      <c r="I99" s="65">
        <v>1</v>
      </c>
      <c r="J99" s="65">
        <v>1</v>
      </c>
      <c r="K99" s="65">
        <v>1</v>
      </c>
      <c r="L99" s="65">
        <v>1</v>
      </c>
      <c r="M99" s="65">
        <v>1</v>
      </c>
      <c r="N99" s="65">
        <v>1</v>
      </c>
      <c r="O99" s="65">
        <v>1</v>
      </c>
      <c r="P99" s="65">
        <v>1</v>
      </c>
      <c r="Q99" s="65">
        <v>1</v>
      </c>
      <c r="R99" s="65">
        <v>1</v>
      </c>
      <c r="S99" s="65">
        <v>1</v>
      </c>
      <c r="T99" s="65">
        <v>1</v>
      </c>
      <c r="U99" s="65">
        <v>1</v>
      </c>
      <c r="V99" s="65">
        <v>1</v>
      </c>
      <c r="W99" s="65">
        <v>1</v>
      </c>
      <c r="X99" s="63" t="s">
        <v>176</v>
      </c>
      <c r="Y99" s="65">
        <v>1</v>
      </c>
      <c r="Z99" s="65">
        <v>1</v>
      </c>
      <c r="AA99" s="63" t="s">
        <v>176</v>
      </c>
      <c r="AB99" s="65">
        <v>1</v>
      </c>
      <c r="AC99" s="65">
        <v>1</v>
      </c>
      <c r="AD99" s="65">
        <v>1</v>
      </c>
      <c r="AE99" s="65">
        <v>1</v>
      </c>
      <c r="AF99" s="65">
        <v>1</v>
      </c>
      <c r="AG99" s="65">
        <v>1</v>
      </c>
      <c r="AH99" s="65">
        <v>1</v>
      </c>
      <c r="AI99" s="65">
        <v>1</v>
      </c>
      <c r="AJ99" s="63" t="s">
        <v>176</v>
      </c>
      <c r="AK99" s="63" t="s">
        <v>176</v>
      </c>
      <c r="AL99" s="65">
        <v>1</v>
      </c>
      <c r="AM99" s="65">
        <v>1</v>
      </c>
      <c r="AN99" s="65">
        <v>1</v>
      </c>
      <c r="AO99" s="65">
        <v>1</v>
      </c>
      <c r="AP99" s="65">
        <v>1</v>
      </c>
      <c r="AQ99" s="65">
        <v>1</v>
      </c>
      <c r="AR99" s="65">
        <v>1</v>
      </c>
      <c r="AS99" s="65">
        <v>1</v>
      </c>
      <c r="AT99" s="63" t="s">
        <v>176</v>
      </c>
      <c r="AU99" s="65">
        <v>0</v>
      </c>
      <c r="AV99" s="65">
        <v>1</v>
      </c>
      <c r="AW99" s="65">
        <v>1</v>
      </c>
      <c r="AX99" s="65">
        <v>1</v>
      </c>
      <c r="AY99" s="63" t="s">
        <v>176</v>
      </c>
      <c r="AZ99" s="63" t="s">
        <v>176</v>
      </c>
      <c r="BA99" s="65">
        <v>1</v>
      </c>
      <c r="BB99" s="65">
        <v>1</v>
      </c>
      <c r="BC99" s="65">
        <v>1</v>
      </c>
      <c r="BD99" s="65">
        <v>1</v>
      </c>
      <c r="BE99" s="65">
        <v>1</v>
      </c>
      <c r="BF99" s="65">
        <v>1</v>
      </c>
      <c r="BG99" s="65">
        <v>1</v>
      </c>
      <c r="BH99" s="65">
        <v>1</v>
      </c>
      <c r="BI99" s="65">
        <v>1</v>
      </c>
      <c r="BJ99" s="65">
        <v>1</v>
      </c>
      <c r="BK99" s="65">
        <v>1</v>
      </c>
      <c r="BL99" s="65">
        <v>1</v>
      </c>
      <c r="BM99" s="65">
        <v>1</v>
      </c>
      <c r="BN99" s="63" t="s">
        <v>176</v>
      </c>
      <c r="BO99" s="65">
        <v>1</v>
      </c>
      <c r="BP99" s="63" t="s">
        <v>176</v>
      </c>
      <c r="BQ99" s="63" t="s">
        <v>176</v>
      </c>
      <c r="BR99" s="58"/>
      <c r="BS99" s="58"/>
      <c r="BT99" s="58"/>
    </row>
    <row r="100" spans="1:72" s="42" customFormat="1" ht="24">
      <c r="A100" s="142"/>
      <c r="B100" s="27" t="s">
        <v>141</v>
      </c>
      <c r="C100" s="65">
        <v>1</v>
      </c>
      <c r="D100" s="65">
        <v>1</v>
      </c>
      <c r="E100" s="65">
        <v>1</v>
      </c>
      <c r="F100" s="65">
        <v>1</v>
      </c>
      <c r="G100" s="65">
        <v>1</v>
      </c>
      <c r="H100" s="65">
        <v>1</v>
      </c>
      <c r="I100" s="65">
        <v>1</v>
      </c>
      <c r="J100" s="65">
        <v>1</v>
      </c>
      <c r="K100" s="65">
        <v>1</v>
      </c>
      <c r="L100" s="65">
        <v>1</v>
      </c>
      <c r="M100" s="65">
        <v>1</v>
      </c>
      <c r="N100" s="65">
        <v>1</v>
      </c>
      <c r="O100" s="65">
        <v>1</v>
      </c>
      <c r="P100" s="65">
        <v>1</v>
      </c>
      <c r="Q100" s="65">
        <v>1</v>
      </c>
      <c r="R100" s="65">
        <v>1</v>
      </c>
      <c r="S100" s="65">
        <v>1</v>
      </c>
      <c r="T100" s="65">
        <v>1</v>
      </c>
      <c r="U100" s="65">
        <v>1</v>
      </c>
      <c r="V100" s="65">
        <v>1</v>
      </c>
      <c r="W100" s="65">
        <v>1</v>
      </c>
      <c r="X100" s="63" t="s">
        <v>176</v>
      </c>
      <c r="Y100" s="65">
        <v>1</v>
      </c>
      <c r="Z100" s="65">
        <v>1</v>
      </c>
      <c r="AA100" s="63" t="s">
        <v>176</v>
      </c>
      <c r="AB100" s="65">
        <v>1</v>
      </c>
      <c r="AC100" s="65">
        <v>1</v>
      </c>
      <c r="AD100" s="65">
        <v>1</v>
      </c>
      <c r="AE100" s="65">
        <v>1</v>
      </c>
      <c r="AF100" s="65">
        <v>1</v>
      </c>
      <c r="AG100" s="65">
        <v>1</v>
      </c>
      <c r="AH100" s="65">
        <v>1</v>
      </c>
      <c r="AI100" s="65">
        <v>1</v>
      </c>
      <c r="AJ100" s="63" t="s">
        <v>176</v>
      </c>
      <c r="AK100" s="63" t="s">
        <v>176</v>
      </c>
      <c r="AL100" s="65">
        <v>1</v>
      </c>
      <c r="AM100" s="65">
        <v>1</v>
      </c>
      <c r="AN100" s="65">
        <v>1</v>
      </c>
      <c r="AO100" s="65">
        <v>1</v>
      </c>
      <c r="AP100" s="65">
        <v>1</v>
      </c>
      <c r="AQ100" s="65">
        <v>1</v>
      </c>
      <c r="AR100" s="65">
        <v>1</v>
      </c>
      <c r="AS100" s="65">
        <v>1</v>
      </c>
      <c r="AT100" s="63" t="s">
        <v>176</v>
      </c>
      <c r="AU100" s="65">
        <v>0</v>
      </c>
      <c r="AV100" s="65">
        <v>1</v>
      </c>
      <c r="AW100" s="65">
        <v>1</v>
      </c>
      <c r="AX100" s="65">
        <v>1</v>
      </c>
      <c r="AY100" s="63" t="s">
        <v>176</v>
      </c>
      <c r="AZ100" s="63" t="s">
        <v>176</v>
      </c>
      <c r="BA100" s="65">
        <v>1</v>
      </c>
      <c r="BB100" s="65">
        <v>1</v>
      </c>
      <c r="BC100" s="65">
        <v>1</v>
      </c>
      <c r="BD100" s="65">
        <v>1</v>
      </c>
      <c r="BE100" s="65">
        <v>1</v>
      </c>
      <c r="BF100" s="65">
        <v>1</v>
      </c>
      <c r="BG100" s="65">
        <v>1</v>
      </c>
      <c r="BH100" s="65">
        <v>1</v>
      </c>
      <c r="BI100" s="65">
        <v>1</v>
      </c>
      <c r="BJ100" s="65">
        <v>1</v>
      </c>
      <c r="BK100" s="65">
        <v>0</v>
      </c>
      <c r="BL100" s="65">
        <v>1</v>
      </c>
      <c r="BM100" s="65">
        <v>1</v>
      </c>
      <c r="BN100" s="63" t="s">
        <v>176</v>
      </c>
      <c r="BO100" s="65">
        <v>0</v>
      </c>
      <c r="BP100" s="63" t="s">
        <v>176</v>
      </c>
      <c r="BQ100" s="63" t="s">
        <v>176</v>
      </c>
      <c r="BR100" s="58"/>
      <c r="BS100" s="58"/>
      <c r="BT100" s="58"/>
    </row>
    <row r="101" spans="1:72" s="42" customFormat="1" ht="24">
      <c r="A101" s="142"/>
      <c r="B101" s="27" t="s">
        <v>142</v>
      </c>
      <c r="C101" s="65">
        <v>1</v>
      </c>
      <c r="D101" s="65">
        <v>1</v>
      </c>
      <c r="E101" s="65">
        <v>1</v>
      </c>
      <c r="F101" s="65">
        <v>1</v>
      </c>
      <c r="G101" s="65">
        <v>1</v>
      </c>
      <c r="H101" s="65">
        <v>1</v>
      </c>
      <c r="I101" s="65">
        <v>1</v>
      </c>
      <c r="J101" s="65">
        <v>1</v>
      </c>
      <c r="K101" s="65">
        <v>1</v>
      </c>
      <c r="L101" s="65">
        <v>1</v>
      </c>
      <c r="M101" s="65">
        <v>1</v>
      </c>
      <c r="N101" s="65">
        <v>1</v>
      </c>
      <c r="O101" s="65">
        <v>1</v>
      </c>
      <c r="P101" s="65">
        <v>1</v>
      </c>
      <c r="Q101" s="65">
        <v>1</v>
      </c>
      <c r="R101" s="65">
        <v>1</v>
      </c>
      <c r="S101" s="65">
        <v>1</v>
      </c>
      <c r="T101" s="65">
        <v>1</v>
      </c>
      <c r="U101" s="65">
        <v>1</v>
      </c>
      <c r="V101" s="65">
        <v>1</v>
      </c>
      <c r="W101" s="65">
        <v>1</v>
      </c>
      <c r="X101" s="63" t="s">
        <v>176</v>
      </c>
      <c r="Y101" s="65">
        <v>1</v>
      </c>
      <c r="Z101" s="65">
        <v>1</v>
      </c>
      <c r="AA101" s="63" t="s">
        <v>176</v>
      </c>
      <c r="AB101" s="65">
        <v>1</v>
      </c>
      <c r="AC101" s="65">
        <v>1</v>
      </c>
      <c r="AD101" s="65">
        <v>1</v>
      </c>
      <c r="AE101" s="65">
        <v>1</v>
      </c>
      <c r="AF101" s="65">
        <v>1</v>
      </c>
      <c r="AG101" s="65">
        <v>1</v>
      </c>
      <c r="AH101" s="65">
        <v>1</v>
      </c>
      <c r="AI101" s="65">
        <v>1</v>
      </c>
      <c r="AJ101" s="63" t="s">
        <v>176</v>
      </c>
      <c r="AK101" s="63" t="s">
        <v>176</v>
      </c>
      <c r="AL101" s="65">
        <v>1</v>
      </c>
      <c r="AM101" s="65">
        <v>1</v>
      </c>
      <c r="AN101" s="65">
        <v>1</v>
      </c>
      <c r="AO101" s="65">
        <v>1</v>
      </c>
      <c r="AP101" s="65">
        <v>1</v>
      </c>
      <c r="AQ101" s="65">
        <v>1</v>
      </c>
      <c r="AR101" s="65">
        <v>1</v>
      </c>
      <c r="AS101" s="65">
        <v>1</v>
      </c>
      <c r="AT101" s="63" t="s">
        <v>176</v>
      </c>
      <c r="AU101" s="65">
        <v>0</v>
      </c>
      <c r="AV101" s="65">
        <v>1</v>
      </c>
      <c r="AW101" s="65">
        <v>1</v>
      </c>
      <c r="AX101" s="65">
        <v>1</v>
      </c>
      <c r="AY101" s="63" t="s">
        <v>176</v>
      </c>
      <c r="AZ101" s="63" t="s">
        <v>176</v>
      </c>
      <c r="BA101" s="65">
        <v>1</v>
      </c>
      <c r="BB101" s="65">
        <v>1</v>
      </c>
      <c r="BC101" s="65">
        <v>1</v>
      </c>
      <c r="BD101" s="65">
        <v>1</v>
      </c>
      <c r="BE101" s="65">
        <v>1</v>
      </c>
      <c r="BF101" s="65">
        <v>1</v>
      </c>
      <c r="BG101" s="65">
        <v>1</v>
      </c>
      <c r="BH101" s="65">
        <v>1</v>
      </c>
      <c r="BI101" s="65">
        <v>1</v>
      </c>
      <c r="BJ101" s="65">
        <v>1</v>
      </c>
      <c r="BK101" s="65">
        <v>1</v>
      </c>
      <c r="BL101" s="65">
        <v>1</v>
      </c>
      <c r="BM101" s="65">
        <v>1</v>
      </c>
      <c r="BN101" s="63" t="s">
        <v>176</v>
      </c>
      <c r="BO101" s="65">
        <v>1</v>
      </c>
      <c r="BP101" s="63" t="s">
        <v>176</v>
      </c>
      <c r="BQ101" s="63" t="s">
        <v>176</v>
      </c>
      <c r="BR101" s="58"/>
      <c r="BS101" s="58"/>
      <c r="BT101" s="58"/>
    </row>
    <row r="102" spans="1:72" s="42" customFormat="1" ht="24">
      <c r="A102" s="142"/>
      <c r="B102" s="27" t="s">
        <v>171</v>
      </c>
      <c r="C102" s="65">
        <v>1</v>
      </c>
      <c r="D102" s="65">
        <v>1</v>
      </c>
      <c r="E102" s="65">
        <v>1</v>
      </c>
      <c r="F102" s="65">
        <v>1</v>
      </c>
      <c r="G102" s="65">
        <v>1</v>
      </c>
      <c r="H102" s="65">
        <v>1</v>
      </c>
      <c r="I102" s="65">
        <v>1</v>
      </c>
      <c r="J102" s="65">
        <v>1</v>
      </c>
      <c r="K102" s="65">
        <v>1</v>
      </c>
      <c r="L102" s="65">
        <v>1</v>
      </c>
      <c r="M102" s="65">
        <v>1</v>
      </c>
      <c r="N102" s="65">
        <v>1</v>
      </c>
      <c r="O102" s="65">
        <v>1</v>
      </c>
      <c r="P102" s="65">
        <v>1</v>
      </c>
      <c r="Q102" s="65">
        <v>1</v>
      </c>
      <c r="R102" s="65">
        <v>1</v>
      </c>
      <c r="S102" s="65">
        <v>1</v>
      </c>
      <c r="T102" s="65">
        <v>1</v>
      </c>
      <c r="U102" s="65">
        <v>1</v>
      </c>
      <c r="V102" s="65">
        <v>1</v>
      </c>
      <c r="W102" s="65">
        <v>1</v>
      </c>
      <c r="X102" s="63" t="s">
        <v>176</v>
      </c>
      <c r="Y102" s="65">
        <v>1</v>
      </c>
      <c r="Z102" s="65">
        <v>1</v>
      </c>
      <c r="AA102" s="63" t="s">
        <v>176</v>
      </c>
      <c r="AB102" s="65">
        <v>1</v>
      </c>
      <c r="AC102" s="65">
        <v>0</v>
      </c>
      <c r="AD102" s="65">
        <v>1</v>
      </c>
      <c r="AE102" s="65">
        <v>1</v>
      </c>
      <c r="AF102" s="65">
        <v>1</v>
      </c>
      <c r="AG102" s="65">
        <v>1</v>
      </c>
      <c r="AH102" s="65">
        <v>1</v>
      </c>
      <c r="AI102" s="65">
        <v>1</v>
      </c>
      <c r="AJ102" s="63" t="s">
        <v>176</v>
      </c>
      <c r="AK102" s="63" t="s">
        <v>176</v>
      </c>
      <c r="AL102" s="65">
        <v>1</v>
      </c>
      <c r="AM102" s="65">
        <v>1</v>
      </c>
      <c r="AN102" s="65">
        <v>1</v>
      </c>
      <c r="AO102" s="65">
        <v>1</v>
      </c>
      <c r="AP102" s="65">
        <v>1</v>
      </c>
      <c r="AQ102" s="65">
        <v>1</v>
      </c>
      <c r="AR102" s="65">
        <v>1</v>
      </c>
      <c r="AS102" s="65">
        <v>1</v>
      </c>
      <c r="AT102" s="63" t="s">
        <v>176</v>
      </c>
      <c r="AU102" s="65">
        <v>1</v>
      </c>
      <c r="AV102" s="65">
        <v>1</v>
      </c>
      <c r="AW102" s="65">
        <v>1</v>
      </c>
      <c r="AX102" s="65">
        <v>1</v>
      </c>
      <c r="AY102" s="63" t="s">
        <v>176</v>
      </c>
      <c r="AZ102" s="63" t="s">
        <v>176</v>
      </c>
      <c r="BA102" s="65">
        <v>1</v>
      </c>
      <c r="BB102" s="65">
        <v>1</v>
      </c>
      <c r="BC102" s="65">
        <v>1</v>
      </c>
      <c r="BD102" s="65">
        <v>1</v>
      </c>
      <c r="BE102" s="65">
        <v>1</v>
      </c>
      <c r="BF102" s="65">
        <v>1</v>
      </c>
      <c r="BG102" s="65">
        <v>1</v>
      </c>
      <c r="BH102" s="65">
        <v>0</v>
      </c>
      <c r="BI102" s="65">
        <v>1</v>
      </c>
      <c r="BJ102" s="65">
        <v>1</v>
      </c>
      <c r="BK102" s="65">
        <v>1</v>
      </c>
      <c r="BL102" s="65">
        <v>1</v>
      </c>
      <c r="BM102" s="65">
        <v>1</v>
      </c>
      <c r="BN102" s="63" t="s">
        <v>176</v>
      </c>
      <c r="BO102" s="65">
        <v>1</v>
      </c>
      <c r="BP102" s="63" t="s">
        <v>176</v>
      </c>
      <c r="BQ102" s="63" t="s">
        <v>176</v>
      </c>
      <c r="BR102" s="58"/>
      <c r="BS102" s="58"/>
      <c r="BT102" s="58"/>
    </row>
    <row r="103" spans="1:72" s="42" customFormat="1" ht="24">
      <c r="A103" s="142"/>
      <c r="B103" s="27" t="s">
        <v>143</v>
      </c>
      <c r="C103" s="65">
        <v>1</v>
      </c>
      <c r="D103" s="65">
        <v>1</v>
      </c>
      <c r="E103" s="65">
        <v>1</v>
      </c>
      <c r="F103" s="65">
        <v>1</v>
      </c>
      <c r="G103" s="65">
        <v>1</v>
      </c>
      <c r="H103" s="65">
        <v>1</v>
      </c>
      <c r="I103" s="65">
        <v>1</v>
      </c>
      <c r="J103" s="65">
        <v>1</v>
      </c>
      <c r="K103" s="65">
        <v>1</v>
      </c>
      <c r="L103" s="65">
        <v>1</v>
      </c>
      <c r="M103" s="65">
        <v>1</v>
      </c>
      <c r="N103" s="65">
        <v>1</v>
      </c>
      <c r="O103" s="65">
        <v>1</v>
      </c>
      <c r="P103" s="65">
        <v>1</v>
      </c>
      <c r="Q103" s="65">
        <v>1</v>
      </c>
      <c r="R103" s="65">
        <v>1</v>
      </c>
      <c r="S103" s="65">
        <v>1</v>
      </c>
      <c r="T103" s="65">
        <v>1</v>
      </c>
      <c r="U103" s="65">
        <v>1</v>
      </c>
      <c r="V103" s="65">
        <v>1</v>
      </c>
      <c r="W103" s="65">
        <v>1</v>
      </c>
      <c r="X103" s="63" t="s">
        <v>176</v>
      </c>
      <c r="Y103" s="65">
        <v>1</v>
      </c>
      <c r="Z103" s="65">
        <v>1</v>
      </c>
      <c r="AA103" s="63" t="s">
        <v>176</v>
      </c>
      <c r="AB103" s="65">
        <v>1</v>
      </c>
      <c r="AC103" s="65">
        <v>1</v>
      </c>
      <c r="AD103" s="65">
        <v>1</v>
      </c>
      <c r="AE103" s="65">
        <v>1</v>
      </c>
      <c r="AF103" s="65">
        <v>1</v>
      </c>
      <c r="AG103" s="65">
        <v>1</v>
      </c>
      <c r="AH103" s="65">
        <v>1</v>
      </c>
      <c r="AI103" s="65">
        <v>1</v>
      </c>
      <c r="AJ103" s="63" t="s">
        <v>176</v>
      </c>
      <c r="AK103" s="63" t="s">
        <v>176</v>
      </c>
      <c r="AL103" s="65">
        <v>1</v>
      </c>
      <c r="AM103" s="65">
        <v>1</v>
      </c>
      <c r="AN103" s="65">
        <v>1</v>
      </c>
      <c r="AO103" s="65">
        <v>1</v>
      </c>
      <c r="AP103" s="65">
        <v>1</v>
      </c>
      <c r="AQ103" s="65">
        <v>1</v>
      </c>
      <c r="AR103" s="65">
        <v>1</v>
      </c>
      <c r="AS103" s="65">
        <v>1</v>
      </c>
      <c r="AT103" s="63" t="s">
        <v>176</v>
      </c>
      <c r="AU103" s="65">
        <v>1</v>
      </c>
      <c r="AV103" s="65">
        <v>1</v>
      </c>
      <c r="AW103" s="65">
        <v>1</v>
      </c>
      <c r="AX103" s="65">
        <v>1</v>
      </c>
      <c r="AY103" s="63" t="s">
        <v>176</v>
      </c>
      <c r="AZ103" s="63" t="s">
        <v>176</v>
      </c>
      <c r="BA103" s="65">
        <v>1</v>
      </c>
      <c r="BB103" s="65">
        <v>1</v>
      </c>
      <c r="BC103" s="65">
        <v>1</v>
      </c>
      <c r="BD103" s="65">
        <v>1</v>
      </c>
      <c r="BE103" s="65">
        <v>1</v>
      </c>
      <c r="BF103" s="65">
        <v>1</v>
      </c>
      <c r="BG103" s="65">
        <v>1</v>
      </c>
      <c r="BH103" s="65">
        <v>1</v>
      </c>
      <c r="BI103" s="65">
        <v>1</v>
      </c>
      <c r="BJ103" s="65">
        <v>1</v>
      </c>
      <c r="BK103" s="65">
        <v>1</v>
      </c>
      <c r="BL103" s="65">
        <v>1</v>
      </c>
      <c r="BM103" s="65">
        <v>1</v>
      </c>
      <c r="BN103" s="63" t="s">
        <v>176</v>
      </c>
      <c r="BO103" s="65">
        <v>1</v>
      </c>
      <c r="BP103" s="63" t="s">
        <v>176</v>
      </c>
      <c r="BQ103" s="63" t="s">
        <v>176</v>
      </c>
      <c r="BR103" s="58"/>
      <c r="BS103" s="58"/>
      <c r="BT103" s="58"/>
    </row>
    <row r="104" spans="1:72" s="42" customFormat="1" ht="24">
      <c r="A104" s="142"/>
      <c r="B104" s="27" t="s">
        <v>144</v>
      </c>
      <c r="C104" s="65">
        <v>1</v>
      </c>
      <c r="D104" s="65">
        <v>1</v>
      </c>
      <c r="E104" s="65">
        <v>1</v>
      </c>
      <c r="F104" s="65">
        <v>1</v>
      </c>
      <c r="G104" s="65">
        <v>0</v>
      </c>
      <c r="H104" s="65">
        <v>1</v>
      </c>
      <c r="I104" s="65">
        <v>1</v>
      </c>
      <c r="J104" s="65">
        <v>1</v>
      </c>
      <c r="K104" s="65">
        <v>1</v>
      </c>
      <c r="L104" s="65">
        <v>0</v>
      </c>
      <c r="M104" s="65">
        <v>1</v>
      </c>
      <c r="N104" s="65">
        <v>1</v>
      </c>
      <c r="O104" s="65">
        <v>1</v>
      </c>
      <c r="P104" s="65">
        <v>1</v>
      </c>
      <c r="Q104" s="65">
        <v>1</v>
      </c>
      <c r="R104" s="65">
        <v>1</v>
      </c>
      <c r="S104" s="65">
        <v>1</v>
      </c>
      <c r="T104" s="65">
        <v>1</v>
      </c>
      <c r="U104" s="65">
        <v>1</v>
      </c>
      <c r="V104" s="65">
        <v>1</v>
      </c>
      <c r="W104" s="65">
        <v>1</v>
      </c>
      <c r="X104" s="63" t="s">
        <v>176</v>
      </c>
      <c r="Y104" s="65">
        <v>1</v>
      </c>
      <c r="Z104" s="65">
        <v>0</v>
      </c>
      <c r="AA104" s="63" t="s">
        <v>176</v>
      </c>
      <c r="AB104" s="65">
        <v>0</v>
      </c>
      <c r="AC104" s="65">
        <v>1</v>
      </c>
      <c r="AD104" s="65">
        <v>0</v>
      </c>
      <c r="AE104" s="65">
        <v>1</v>
      </c>
      <c r="AF104" s="65">
        <v>0</v>
      </c>
      <c r="AG104" s="65">
        <v>1</v>
      </c>
      <c r="AH104" s="65">
        <v>1</v>
      </c>
      <c r="AI104" s="65">
        <v>1</v>
      </c>
      <c r="AJ104" s="63" t="s">
        <v>176</v>
      </c>
      <c r="AK104" s="63" t="s">
        <v>176</v>
      </c>
      <c r="AL104" s="65">
        <v>0</v>
      </c>
      <c r="AM104" s="65">
        <v>0</v>
      </c>
      <c r="AN104" s="65">
        <v>1</v>
      </c>
      <c r="AO104" s="65">
        <v>0</v>
      </c>
      <c r="AP104" s="65">
        <v>1</v>
      </c>
      <c r="AQ104" s="65">
        <v>0</v>
      </c>
      <c r="AR104" s="65">
        <v>0</v>
      </c>
      <c r="AS104" s="65">
        <v>0</v>
      </c>
      <c r="AT104" s="63" t="s">
        <v>176</v>
      </c>
      <c r="AU104" s="65">
        <v>1</v>
      </c>
      <c r="AV104" s="65">
        <v>1</v>
      </c>
      <c r="AW104" s="65">
        <v>1</v>
      </c>
      <c r="AX104" s="65">
        <v>1</v>
      </c>
      <c r="AY104" s="65">
        <v>1</v>
      </c>
      <c r="AZ104" s="63" t="s">
        <v>176</v>
      </c>
      <c r="BA104" s="65">
        <v>1</v>
      </c>
      <c r="BB104" s="65">
        <v>1</v>
      </c>
      <c r="BC104" s="65">
        <v>1</v>
      </c>
      <c r="BD104" s="65">
        <v>1</v>
      </c>
      <c r="BE104" s="65">
        <v>1</v>
      </c>
      <c r="BF104" s="65">
        <v>1</v>
      </c>
      <c r="BG104" s="65">
        <v>1</v>
      </c>
      <c r="BH104" s="65">
        <v>1</v>
      </c>
      <c r="BI104" s="65">
        <v>0</v>
      </c>
      <c r="BJ104" s="65">
        <v>1</v>
      </c>
      <c r="BK104" s="65">
        <v>1</v>
      </c>
      <c r="BL104" s="65">
        <v>1</v>
      </c>
      <c r="BM104" s="65">
        <v>0</v>
      </c>
      <c r="BN104" s="63" t="s">
        <v>176</v>
      </c>
      <c r="BO104" s="65">
        <v>1</v>
      </c>
      <c r="BP104" s="63" t="s">
        <v>176</v>
      </c>
      <c r="BQ104" s="63" t="s">
        <v>176</v>
      </c>
      <c r="BR104" s="58"/>
      <c r="BS104" s="58"/>
      <c r="BT104" s="58"/>
    </row>
    <row r="105" spans="1:72" s="42" customFormat="1" ht="24">
      <c r="A105" s="142"/>
      <c r="B105" s="27" t="s">
        <v>145</v>
      </c>
      <c r="C105" s="65">
        <v>1</v>
      </c>
      <c r="D105" s="65">
        <v>1</v>
      </c>
      <c r="E105" s="65">
        <v>1</v>
      </c>
      <c r="F105" s="65">
        <v>1</v>
      </c>
      <c r="G105" s="65">
        <v>0</v>
      </c>
      <c r="H105" s="65">
        <v>1</v>
      </c>
      <c r="I105" s="65">
        <v>1</v>
      </c>
      <c r="J105" s="65">
        <v>1</v>
      </c>
      <c r="K105" s="65">
        <v>1</v>
      </c>
      <c r="L105" s="65">
        <v>1</v>
      </c>
      <c r="M105" s="65">
        <v>1</v>
      </c>
      <c r="N105" s="65">
        <v>1</v>
      </c>
      <c r="O105" s="65">
        <v>1</v>
      </c>
      <c r="P105" s="65">
        <v>1</v>
      </c>
      <c r="Q105" s="65">
        <v>1</v>
      </c>
      <c r="R105" s="65">
        <v>1</v>
      </c>
      <c r="S105" s="65">
        <v>1</v>
      </c>
      <c r="T105" s="65">
        <v>1</v>
      </c>
      <c r="U105" s="65">
        <v>1</v>
      </c>
      <c r="V105" s="65">
        <v>1</v>
      </c>
      <c r="W105" s="65">
        <v>1</v>
      </c>
      <c r="X105" s="63" t="s">
        <v>176</v>
      </c>
      <c r="Y105" s="65">
        <v>1</v>
      </c>
      <c r="Z105" s="65">
        <v>1</v>
      </c>
      <c r="AA105" s="63" t="s">
        <v>176</v>
      </c>
      <c r="AB105" s="65">
        <v>1</v>
      </c>
      <c r="AC105" s="65">
        <v>1</v>
      </c>
      <c r="AD105" s="65">
        <v>1</v>
      </c>
      <c r="AE105" s="65">
        <v>1</v>
      </c>
      <c r="AF105" s="65">
        <v>1</v>
      </c>
      <c r="AG105" s="65">
        <v>1</v>
      </c>
      <c r="AH105" s="65">
        <v>1</v>
      </c>
      <c r="AI105" s="65">
        <v>1</v>
      </c>
      <c r="AJ105" s="63" t="s">
        <v>176</v>
      </c>
      <c r="AK105" s="63" t="s">
        <v>176</v>
      </c>
      <c r="AL105" s="65">
        <v>1</v>
      </c>
      <c r="AM105" s="65">
        <v>1</v>
      </c>
      <c r="AN105" s="65">
        <v>1</v>
      </c>
      <c r="AO105" s="65">
        <v>1</v>
      </c>
      <c r="AP105" s="65">
        <v>1</v>
      </c>
      <c r="AQ105" s="65">
        <v>1</v>
      </c>
      <c r="AR105" s="65">
        <v>1</v>
      </c>
      <c r="AS105" s="65">
        <v>1</v>
      </c>
      <c r="AT105" s="63" t="s">
        <v>176</v>
      </c>
      <c r="AU105" s="65">
        <v>1</v>
      </c>
      <c r="AV105" s="65">
        <v>1</v>
      </c>
      <c r="AW105" s="65">
        <v>1</v>
      </c>
      <c r="AX105" s="65">
        <v>1</v>
      </c>
      <c r="AY105" s="65">
        <v>1</v>
      </c>
      <c r="AZ105" s="63" t="s">
        <v>176</v>
      </c>
      <c r="BA105" s="65">
        <v>1</v>
      </c>
      <c r="BB105" s="65">
        <v>1</v>
      </c>
      <c r="BC105" s="65">
        <v>1</v>
      </c>
      <c r="BD105" s="65">
        <v>1</v>
      </c>
      <c r="BE105" s="65">
        <v>1</v>
      </c>
      <c r="BF105" s="65">
        <v>1</v>
      </c>
      <c r="BG105" s="65">
        <v>1</v>
      </c>
      <c r="BH105" s="65">
        <v>1</v>
      </c>
      <c r="BI105" s="65">
        <v>1</v>
      </c>
      <c r="BJ105" s="65">
        <v>1</v>
      </c>
      <c r="BK105" s="65">
        <v>1</v>
      </c>
      <c r="BL105" s="65">
        <v>1</v>
      </c>
      <c r="BM105" s="65">
        <v>1</v>
      </c>
      <c r="BN105" s="63" t="s">
        <v>176</v>
      </c>
      <c r="BO105" s="65">
        <v>1</v>
      </c>
      <c r="BP105" s="63" t="s">
        <v>176</v>
      </c>
      <c r="BQ105" s="63" t="s">
        <v>176</v>
      </c>
      <c r="BR105" s="58"/>
      <c r="BS105" s="58"/>
      <c r="BT105" s="58"/>
    </row>
    <row r="106" spans="1:72" s="42" customFormat="1" ht="24">
      <c r="A106" s="142"/>
      <c r="B106" s="27" t="s">
        <v>172</v>
      </c>
      <c r="C106" s="65">
        <v>1</v>
      </c>
      <c r="D106" s="65">
        <v>1</v>
      </c>
      <c r="E106" s="65">
        <v>1</v>
      </c>
      <c r="F106" s="65">
        <v>0</v>
      </c>
      <c r="G106" s="65">
        <v>0</v>
      </c>
      <c r="H106" s="65">
        <v>0</v>
      </c>
      <c r="I106" s="65">
        <v>1</v>
      </c>
      <c r="J106" s="65">
        <v>1</v>
      </c>
      <c r="K106" s="65">
        <v>0</v>
      </c>
      <c r="L106" s="65">
        <v>0</v>
      </c>
      <c r="M106" s="65">
        <v>1</v>
      </c>
      <c r="N106" s="65">
        <v>1</v>
      </c>
      <c r="O106" s="65">
        <v>1</v>
      </c>
      <c r="P106" s="65">
        <v>1</v>
      </c>
      <c r="Q106" s="65">
        <v>1</v>
      </c>
      <c r="R106" s="65">
        <v>1</v>
      </c>
      <c r="S106" s="65">
        <v>1</v>
      </c>
      <c r="T106" s="65">
        <v>1</v>
      </c>
      <c r="U106" s="65">
        <v>0</v>
      </c>
      <c r="V106" s="65">
        <v>1</v>
      </c>
      <c r="W106" s="65">
        <v>1</v>
      </c>
      <c r="X106" s="63" t="s">
        <v>176</v>
      </c>
      <c r="Y106" s="65">
        <v>0</v>
      </c>
      <c r="Z106" s="65">
        <v>0</v>
      </c>
      <c r="AA106" s="63" t="s">
        <v>176</v>
      </c>
      <c r="AB106" s="65">
        <v>1</v>
      </c>
      <c r="AC106" s="65">
        <v>1</v>
      </c>
      <c r="AD106" s="65">
        <v>1</v>
      </c>
      <c r="AE106" s="65">
        <v>0</v>
      </c>
      <c r="AF106" s="65">
        <v>0</v>
      </c>
      <c r="AG106" s="65">
        <v>1</v>
      </c>
      <c r="AH106" s="65">
        <v>0</v>
      </c>
      <c r="AI106" s="65">
        <v>1</v>
      </c>
      <c r="AJ106" s="63" t="s">
        <v>176</v>
      </c>
      <c r="AK106" s="63" t="s">
        <v>176</v>
      </c>
      <c r="AL106" s="65">
        <v>1</v>
      </c>
      <c r="AM106" s="65">
        <v>0</v>
      </c>
      <c r="AN106" s="65">
        <v>1</v>
      </c>
      <c r="AO106" s="65">
        <v>1</v>
      </c>
      <c r="AP106" s="65">
        <v>1</v>
      </c>
      <c r="AQ106" s="65">
        <v>0</v>
      </c>
      <c r="AR106" s="65">
        <v>0</v>
      </c>
      <c r="AS106" s="65">
        <v>1</v>
      </c>
      <c r="AT106" s="63" t="s">
        <v>176</v>
      </c>
      <c r="AU106" s="65">
        <v>1</v>
      </c>
      <c r="AV106" s="65">
        <v>0</v>
      </c>
      <c r="AW106" s="65">
        <v>0</v>
      </c>
      <c r="AX106" s="65">
        <v>1</v>
      </c>
      <c r="AY106" s="65">
        <v>0</v>
      </c>
      <c r="AZ106" s="63" t="s">
        <v>176</v>
      </c>
      <c r="BA106" s="65">
        <v>1</v>
      </c>
      <c r="BB106" s="65">
        <v>1</v>
      </c>
      <c r="BC106" s="65">
        <v>0</v>
      </c>
      <c r="BD106" s="65">
        <v>1</v>
      </c>
      <c r="BE106" s="65">
        <v>1</v>
      </c>
      <c r="BF106" s="65">
        <v>1</v>
      </c>
      <c r="BG106" s="65">
        <v>1</v>
      </c>
      <c r="BH106" s="65">
        <v>0</v>
      </c>
      <c r="BI106" s="65">
        <v>1</v>
      </c>
      <c r="BJ106" s="65">
        <v>1</v>
      </c>
      <c r="BK106" s="65">
        <v>1</v>
      </c>
      <c r="BL106" s="65">
        <v>1</v>
      </c>
      <c r="BM106" s="65">
        <v>1</v>
      </c>
      <c r="BN106" s="63" t="s">
        <v>176</v>
      </c>
      <c r="BO106" s="65">
        <v>1</v>
      </c>
      <c r="BP106" s="63" t="s">
        <v>176</v>
      </c>
      <c r="BQ106" s="63" t="s">
        <v>176</v>
      </c>
      <c r="BR106" s="58"/>
      <c r="BS106" s="58"/>
      <c r="BT106" s="58"/>
    </row>
    <row r="107" spans="1:72" s="42" customFormat="1" ht="24">
      <c r="A107" s="142"/>
      <c r="B107" s="27" t="s">
        <v>146</v>
      </c>
      <c r="C107" s="65">
        <v>1</v>
      </c>
      <c r="D107" s="65">
        <v>1</v>
      </c>
      <c r="E107" s="65">
        <v>1</v>
      </c>
      <c r="F107" s="65">
        <v>1</v>
      </c>
      <c r="G107" s="65">
        <v>1</v>
      </c>
      <c r="H107" s="65">
        <v>1</v>
      </c>
      <c r="I107" s="65">
        <v>0</v>
      </c>
      <c r="J107" s="65">
        <v>1</v>
      </c>
      <c r="K107" s="65">
        <v>0</v>
      </c>
      <c r="L107" s="65">
        <v>1</v>
      </c>
      <c r="M107" s="65">
        <v>1</v>
      </c>
      <c r="N107" s="65">
        <v>1</v>
      </c>
      <c r="O107" s="65">
        <v>1</v>
      </c>
      <c r="P107" s="65">
        <v>0</v>
      </c>
      <c r="Q107" s="65">
        <v>1</v>
      </c>
      <c r="R107" s="65">
        <v>1</v>
      </c>
      <c r="S107" s="65">
        <v>1</v>
      </c>
      <c r="T107" s="65">
        <v>1</v>
      </c>
      <c r="U107" s="65">
        <v>1</v>
      </c>
      <c r="V107" s="65">
        <v>1</v>
      </c>
      <c r="W107" s="65">
        <v>1</v>
      </c>
      <c r="X107" s="63" t="s">
        <v>176</v>
      </c>
      <c r="Y107" s="63" t="s">
        <v>176</v>
      </c>
      <c r="Z107" s="63" t="s">
        <v>176</v>
      </c>
      <c r="AA107" s="63" t="s">
        <v>176</v>
      </c>
      <c r="AB107" s="65">
        <v>1</v>
      </c>
      <c r="AC107" s="63" t="s">
        <v>176</v>
      </c>
      <c r="AD107" s="65">
        <v>1</v>
      </c>
      <c r="AE107" s="65">
        <v>1</v>
      </c>
      <c r="AF107" s="56" t="s">
        <v>176</v>
      </c>
      <c r="AG107" s="63" t="s">
        <v>176</v>
      </c>
      <c r="AH107" s="63" t="s">
        <v>176</v>
      </c>
      <c r="AI107" s="65">
        <v>1</v>
      </c>
      <c r="AJ107" s="63" t="s">
        <v>176</v>
      </c>
      <c r="AK107" s="63" t="s">
        <v>176</v>
      </c>
      <c r="AL107" s="65">
        <v>1</v>
      </c>
      <c r="AM107" s="65">
        <v>1</v>
      </c>
      <c r="AN107" s="65">
        <v>1</v>
      </c>
      <c r="AO107" s="65">
        <v>1</v>
      </c>
      <c r="AP107" s="63" t="s">
        <v>176</v>
      </c>
      <c r="AQ107" s="63" t="s">
        <v>176</v>
      </c>
      <c r="AR107" s="63" t="s">
        <v>176</v>
      </c>
      <c r="AS107" s="63" t="s">
        <v>176</v>
      </c>
      <c r="AT107" s="63" t="s">
        <v>176</v>
      </c>
      <c r="AU107" s="65">
        <v>1</v>
      </c>
      <c r="AV107" s="65">
        <v>1</v>
      </c>
      <c r="AW107" s="65">
        <v>1</v>
      </c>
      <c r="AX107" s="65">
        <v>1</v>
      </c>
      <c r="AY107" s="65">
        <v>1</v>
      </c>
      <c r="AZ107" s="63" t="s">
        <v>176</v>
      </c>
      <c r="BA107" s="65">
        <v>1</v>
      </c>
      <c r="BB107" s="65">
        <v>1</v>
      </c>
      <c r="BC107" s="65">
        <v>1</v>
      </c>
      <c r="BD107" s="65">
        <v>1</v>
      </c>
      <c r="BE107" s="65">
        <v>1</v>
      </c>
      <c r="BF107" s="65">
        <v>1</v>
      </c>
      <c r="BG107" s="65">
        <v>1</v>
      </c>
      <c r="BH107" s="65">
        <v>1</v>
      </c>
      <c r="BI107" s="65">
        <v>1</v>
      </c>
      <c r="BJ107" s="65">
        <v>1</v>
      </c>
      <c r="BK107" s="65">
        <v>1</v>
      </c>
      <c r="BL107" s="65">
        <v>1</v>
      </c>
      <c r="BM107" s="65">
        <v>0</v>
      </c>
      <c r="BN107" s="63" t="s">
        <v>176</v>
      </c>
      <c r="BO107" s="65">
        <v>1</v>
      </c>
      <c r="BP107" s="63" t="s">
        <v>176</v>
      </c>
      <c r="BQ107" s="63" t="s">
        <v>176</v>
      </c>
      <c r="BR107" s="58"/>
      <c r="BS107" s="58"/>
      <c r="BT107" s="58"/>
    </row>
    <row r="108" spans="1:72" s="42" customFormat="1" ht="24">
      <c r="A108" s="142"/>
      <c r="B108" s="27" t="s">
        <v>147</v>
      </c>
      <c r="C108" s="65">
        <v>1</v>
      </c>
      <c r="D108" s="65">
        <v>1</v>
      </c>
      <c r="E108" s="65">
        <v>1</v>
      </c>
      <c r="F108" s="65">
        <v>0</v>
      </c>
      <c r="G108" s="65">
        <v>0</v>
      </c>
      <c r="H108" s="65">
        <v>1</v>
      </c>
      <c r="I108" s="65">
        <v>0</v>
      </c>
      <c r="J108" s="65">
        <v>1</v>
      </c>
      <c r="K108" s="65">
        <v>1</v>
      </c>
      <c r="L108" s="65">
        <v>1</v>
      </c>
      <c r="M108" s="65">
        <v>1</v>
      </c>
      <c r="N108" s="65">
        <v>1</v>
      </c>
      <c r="O108" s="65">
        <v>1</v>
      </c>
      <c r="P108" s="65">
        <v>1</v>
      </c>
      <c r="Q108" s="65">
        <v>1</v>
      </c>
      <c r="R108" s="65">
        <v>1</v>
      </c>
      <c r="S108" s="65">
        <v>1</v>
      </c>
      <c r="T108" s="65">
        <v>1</v>
      </c>
      <c r="U108" s="65">
        <v>1</v>
      </c>
      <c r="V108" s="65">
        <v>1</v>
      </c>
      <c r="W108" s="65">
        <v>1</v>
      </c>
      <c r="X108" s="63" t="s">
        <v>176</v>
      </c>
      <c r="Y108" s="63" t="s">
        <v>176</v>
      </c>
      <c r="Z108" s="63" t="s">
        <v>176</v>
      </c>
      <c r="AA108" s="63" t="s">
        <v>176</v>
      </c>
      <c r="AB108" s="65">
        <v>1</v>
      </c>
      <c r="AC108" s="63" t="s">
        <v>176</v>
      </c>
      <c r="AD108" s="65">
        <v>0</v>
      </c>
      <c r="AE108" s="65">
        <v>0</v>
      </c>
      <c r="AF108" s="63" t="s">
        <v>176</v>
      </c>
      <c r="AG108" s="63" t="s">
        <v>176</v>
      </c>
      <c r="AH108" s="63" t="s">
        <v>176</v>
      </c>
      <c r="AI108" s="65">
        <v>0</v>
      </c>
      <c r="AJ108" s="63" t="s">
        <v>176</v>
      </c>
      <c r="AK108" s="63" t="s">
        <v>176</v>
      </c>
      <c r="AL108" s="65">
        <v>1</v>
      </c>
      <c r="AM108" s="65">
        <v>1</v>
      </c>
      <c r="AN108" s="65">
        <v>1</v>
      </c>
      <c r="AO108" s="65">
        <v>0</v>
      </c>
      <c r="AP108" s="63" t="s">
        <v>176</v>
      </c>
      <c r="AQ108" s="63" t="s">
        <v>176</v>
      </c>
      <c r="AR108" s="63" t="s">
        <v>176</v>
      </c>
      <c r="AS108" s="63" t="s">
        <v>176</v>
      </c>
      <c r="AT108" s="63" t="s">
        <v>176</v>
      </c>
      <c r="AU108" s="65">
        <v>1</v>
      </c>
      <c r="AV108" s="65">
        <v>1</v>
      </c>
      <c r="AW108" s="65">
        <v>1</v>
      </c>
      <c r="AX108" s="65">
        <v>1</v>
      </c>
      <c r="AY108" s="65">
        <v>1</v>
      </c>
      <c r="AZ108" s="63" t="s">
        <v>176</v>
      </c>
      <c r="BA108" s="65">
        <v>0</v>
      </c>
      <c r="BB108" s="65">
        <v>0</v>
      </c>
      <c r="BC108" s="65">
        <v>1</v>
      </c>
      <c r="BD108" s="65">
        <v>1</v>
      </c>
      <c r="BE108" s="65">
        <v>1</v>
      </c>
      <c r="BF108" s="65">
        <v>1</v>
      </c>
      <c r="BG108" s="65">
        <v>1</v>
      </c>
      <c r="BH108" s="65">
        <v>1</v>
      </c>
      <c r="BI108" s="65">
        <v>1</v>
      </c>
      <c r="BJ108" s="65">
        <v>1</v>
      </c>
      <c r="BK108" s="65">
        <v>1</v>
      </c>
      <c r="BL108" s="65">
        <v>1</v>
      </c>
      <c r="BM108" s="65">
        <v>0</v>
      </c>
      <c r="BN108" s="63" t="s">
        <v>176</v>
      </c>
      <c r="BO108" s="65">
        <v>1</v>
      </c>
      <c r="BP108" s="63" t="s">
        <v>176</v>
      </c>
      <c r="BQ108" s="63" t="s">
        <v>176</v>
      </c>
      <c r="BR108" s="58"/>
      <c r="BS108" s="58"/>
      <c r="BT108" s="58"/>
    </row>
    <row r="109" spans="1:72" s="42" customFormat="1" ht="24">
      <c r="A109" s="142"/>
      <c r="B109" s="27" t="s">
        <v>173</v>
      </c>
      <c r="C109" s="65">
        <v>1</v>
      </c>
      <c r="D109" s="65">
        <v>1</v>
      </c>
      <c r="E109" s="65">
        <v>1</v>
      </c>
      <c r="F109" s="65">
        <v>1</v>
      </c>
      <c r="G109" s="65">
        <v>1</v>
      </c>
      <c r="H109" s="65">
        <v>1</v>
      </c>
      <c r="I109" s="65">
        <v>1</v>
      </c>
      <c r="J109" s="65">
        <v>1</v>
      </c>
      <c r="K109" s="65">
        <v>1</v>
      </c>
      <c r="L109" s="65">
        <v>1</v>
      </c>
      <c r="M109" s="65">
        <v>1</v>
      </c>
      <c r="N109" s="65">
        <v>1</v>
      </c>
      <c r="O109" s="65">
        <v>1</v>
      </c>
      <c r="P109" s="65">
        <v>1</v>
      </c>
      <c r="Q109" s="65">
        <v>1</v>
      </c>
      <c r="R109" s="65">
        <v>1</v>
      </c>
      <c r="S109" s="65">
        <v>1</v>
      </c>
      <c r="T109" s="65">
        <v>1</v>
      </c>
      <c r="U109" s="65">
        <v>1</v>
      </c>
      <c r="V109" s="65">
        <v>1</v>
      </c>
      <c r="W109" s="65">
        <v>1</v>
      </c>
      <c r="X109" s="63" t="s">
        <v>176</v>
      </c>
      <c r="Y109" s="63" t="s">
        <v>176</v>
      </c>
      <c r="Z109" s="63" t="s">
        <v>176</v>
      </c>
      <c r="AA109" s="63" t="s">
        <v>176</v>
      </c>
      <c r="AB109" s="65">
        <v>1</v>
      </c>
      <c r="AC109" s="63" t="s">
        <v>176</v>
      </c>
      <c r="AD109" s="65">
        <v>0</v>
      </c>
      <c r="AE109" s="65">
        <v>1</v>
      </c>
      <c r="AF109" s="63" t="s">
        <v>176</v>
      </c>
      <c r="AG109" s="63" t="s">
        <v>176</v>
      </c>
      <c r="AH109" s="63" t="s">
        <v>176</v>
      </c>
      <c r="AI109" s="65">
        <v>1</v>
      </c>
      <c r="AJ109" s="63" t="s">
        <v>176</v>
      </c>
      <c r="AK109" s="63" t="s">
        <v>176</v>
      </c>
      <c r="AL109" s="65">
        <v>1</v>
      </c>
      <c r="AM109" s="65">
        <v>1</v>
      </c>
      <c r="AN109" s="65">
        <v>1</v>
      </c>
      <c r="AO109" s="65">
        <v>1</v>
      </c>
      <c r="AP109" s="63" t="s">
        <v>176</v>
      </c>
      <c r="AQ109" s="63" t="s">
        <v>176</v>
      </c>
      <c r="AR109" s="63" t="s">
        <v>176</v>
      </c>
      <c r="AS109" s="63" t="s">
        <v>176</v>
      </c>
      <c r="AT109" s="63" t="s">
        <v>176</v>
      </c>
      <c r="AU109" s="65">
        <v>1</v>
      </c>
      <c r="AV109" s="65">
        <v>1</v>
      </c>
      <c r="AW109" s="65">
        <v>1</v>
      </c>
      <c r="AX109" s="65">
        <v>1</v>
      </c>
      <c r="AY109" s="65">
        <v>1</v>
      </c>
      <c r="AZ109" s="63" t="s">
        <v>176</v>
      </c>
      <c r="BA109" s="65">
        <v>1</v>
      </c>
      <c r="BB109" s="65">
        <v>1</v>
      </c>
      <c r="BC109" s="65">
        <v>0</v>
      </c>
      <c r="BD109" s="65">
        <v>1</v>
      </c>
      <c r="BE109" s="65">
        <v>1</v>
      </c>
      <c r="BF109" s="65">
        <v>1</v>
      </c>
      <c r="BG109" s="65">
        <v>1</v>
      </c>
      <c r="BH109" s="65">
        <v>1</v>
      </c>
      <c r="BI109" s="65">
        <v>1</v>
      </c>
      <c r="BJ109" s="65">
        <v>0</v>
      </c>
      <c r="BK109" s="65">
        <v>1</v>
      </c>
      <c r="BL109" s="65">
        <v>1</v>
      </c>
      <c r="BM109" s="65">
        <v>1</v>
      </c>
      <c r="BN109" s="63" t="s">
        <v>176</v>
      </c>
      <c r="BO109" s="65">
        <v>1</v>
      </c>
      <c r="BP109" s="63" t="s">
        <v>176</v>
      </c>
      <c r="BQ109" s="63" t="s">
        <v>176</v>
      </c>
      <c r="BR109" s="58"/>
      <c r="BS109" s="58"/>
      <c r="BT109" s="58"/>
    </row>
    <row r="110" spans="1:72" s="42" customFormat="1" ht="24">
      <c r="A110" s="142"/>
      <c r="B110" s="27" t="s">
        <v>148</v>
      </c>
      <c r="C110" s="65">
        <v>1</v>
      </c>
      <c r="D110" s="65">
        <v>1</v>
      </c>
      <c r="E110" s="65">
        <v>1</v>
      </c>
      <c r="F110" s="65">
        <v>1</v>
      </c>
      <c r="G110" s="65">
        <v>1</v>
      </c>
      <c r="H110" s="65">
        <v>1</v>
      </c>
      <c r="I110" s="65">
        <v>1</v>
      </c>
      <c r="J110" s="65">
        <v>1</v>
      </c>
      <c r="K110" s="65">
        <v>1</v>
      </c>
      <c r="L110" s="65">
        <v>1</v>
      </c>
      <c r="M110" s="65">
        <v>1</v>
      </c>
      <c r="N110" s="65">
        <v>1</v>
      </c>
      <c r="O110" s="65">
        <v>1</v>
      </c>
      <c r="P110" s="65">
        <v>1</v>
      </c>
      <c r="Q110" s="65">
        <v>1</v>
      </c>
      <c r="R110" s="65">
        <v>1</v>
      </c>
      <c r="S110" s="65">
        <v>1</v>
      </c>
      <c r="T110" s="65">
        <v>1</v>
      </c>
      <c r="U110" s="65">
        <v>1</v>
      </c>
      <c r="V110" s="65">
        <v>1</v>
      </c>
      <c r="W110" s="65">
        <v>1</v>
      </c>
      <c r="X110" s="63" t="s">
        <v>176</v>
      </c>
      <c r="Y110" s="63" t="s">
        <v>176</v>
      </c>
      <c r="Z110" s="63" t="s">
        <v>176</v>
      </c>
      <c r="AA110" s="63" t="s">
        <v>176</v>
      </c>
      <c r="AB110" s="65">
        <v>1</v>
      </c>
      <c r="AC110" s="63" t="s">
        <v>176</v>
      </c>
      <c r="AD110" s="65">
        <v>1</v>
      </c>
      <c r="AE110" s="65">
        <v>1</v>
      </c>
      <c r="AF110" s="63" t="s">
        <v>176</v>
      </c>
      <c r="AG110" s="63" t="s">
        <v>176</v>
      </c>
      <c r="AH110" s="63" t="s">
        <v>176</v>
      </c>
      <c r="AI110" s="65">
        <v>1</v>
      </c>
      <c r="AJ110" s="63" t="s">
        <v>176</v>
      </c>
      <c r="AK110" s="63" t="s">
        <v>176</v>
      </c>
      <c r="AL110" s="65">
        <v>1</v>
      </c>
      <c r="AM110" s="65">
        <v>1</v>
      </c>
      <c r="AN110" s="65">
        <v>1</v>
      </c>
      <c r="AO110" s="65">
        <v>1</v>
      </c>
      <c r="AP110" s="63" t="s">
        <v>176</v>
      </c>
      <c r="AQ110" s="63" t="s">
        <v>176</v>
      </c>
      <c r="AR110" s="63" t="s">
        <v>176</v>
      </c>
      <c r="AS110" s="63" t="s">
        <v>176</v>
      </c>
      <c r="AT110" s="63" t="s">
        <v>176</v>
      </c>
      <c r="AU110" s="65">
        <v>1</v>
      </c>
      <c r="AV110" s="65">
        <v>1</v>
      </c>
      <c r="AW110" s="65">
        <v>1</v>
      </c>
      <c r="AX110" s="65">
        <v>1</v>
      </c>
      <c r="AY110" s="65">
        <v>1</v>
      </c>
      <c r="AZ110" s="63" t="s">
        <v>176</v>
      </c>
      <c r="BA110" s="65">
        <v>1</v>
      </c>
      <c r="BB110" s="65">
        <v>1</v>
      </c>
      <c r="BC110" s="65">
        <v>1</v>
      </c>
      <c r="BD110" s="65">
        <v>1</v>
      </c>
      <c r="BE110" s="65">
        <v>1</v>
      </c>
      <c r="BF110" s="65">
        <v>1</v>
      </c>
      <c r="BG110" s="65">
        <v>1</v>
      </c>
      <c r="BH110" s="65">
        <v>1</v>
      </c>
      <c r="BI110" s="65">
        <v>1</v>
      </c>
      <c r="BJ110" s="65">
        <v>1</v>
      </c>
      <c r="BK110" s="65">
        <v>1</v>
      </c>
      <c r="BL110" s="65">
        <v>1</v>
      </c>
      <c r="BM110" s="65">
        <v>1</v>
      </c>
      <c r="BN110" s="63" t="s">
        <v>176</v>
      </c>
      <c r="BO110" s="65">
        <v>1</v>
      </c>
      <c r="BP110" s="63" t="s">
        <v>176</v>
      </c>
      <c r="BQ110" s="63" t="s">
        <v>176</v>
      </c>
      <c r="BR110" s="58"/>
      <c r="BS110" s="58"/>
      <c r="BT110" s="58"/>
    </row>
    <row r="111" spans="1:72" s="42" customFormat="1" ht="24">
      <c r="A111" s="142"/>
      <c r="B111" s="27" t="s">
        <v>149</v>
      </c>
      <c r="C111" s="65">
        <v>1</v>
      </c>
      <c r="D111" s="65">
        <v>1</v>
      </c>
      <c r="E111" s="65">
        <v>1</v>
      </c>
      <c r="F111" s="65">
        <v>1</v>
      </c>
      <c r="G111" s="65">
        <v>1</v>
      </c>
      <c r="H111" s="65">
        <v>1</v>
      </c>
      <c r="I111" s="65">
        <v>1</v>
      </c>
      <c r="J111" s="65">
        <v>1</v>
      </c>
      <c r="K111" s="65">
        <v>1</v>
      </c>
      <c r="L111" s="65">
        <v>1</v>
      </c>
      <c r="M111" s="65">
        <v>1</v>
      </c>
      <c r="N111" s="65">
        <v>1</v>
      </c>
      <c r="O111" s="65">
        <v>1</v>
      </c>
      <c r="P111" s="65">
        <v>1</v>
      </c>
      <c r="Q111" s="65">
        <v>1</v>
      </c>
      <c r="R111" s="65">
        <v>1</v>
      </c>
      <c r="S111" s="65">
        <v>1</v>
      </c>
      <c r="T111" s="65">
        <v>1</v>
      </c>
      <c r="U111" s="65">
        <v>1</v>
      </c>
      <c r="V111" s="65">
        <v>1</v>
      </c>
      <c r="W111" s="65">
        <v>1</v>
      </c>
      <c r="X111" s="63" t="s">
        <v>176</v>
      </c>
      <c r="Y111" s="63" t="s">
        <v>176</v>
      </c>
      <c r="Z111" s="63" t="s">
        <v>176</v>
      </c>
      <c r="AA111" s="63" t="s">
        <v>176</v>
      </c>
      <c r="AB111" s="65">
        <v>1</v>
      </c>
      <c r="AC111" s="63" t="s">
        <v>176</v>
      </c>
      <c r="AD111" s="65">
        <v>1</v>
      </c>
      <c r="AE111" s="65">
        <v>1</v>
      </c>
      <c r="AF111" s="63" t="s">
        <v>176</v>
      </c>
      <c r="AG111" s="63" t="s">
        <v>176</v>
      </c>
      <c r="AH111" s="63" t="s">
        <v>176</v>
      </c>
      <c r="AI111" s="65">
        <v>1</v>
      </c>
      <c r="AJ111" s="63" t="s">
        <v>176</v>
      </c>
      <c r="AK111" s="63" t="s">
        <v>176</v>
      </c>
      <c r="AL111" s="65">
        <v>1</v>
      </c>
      <c r="AM111" s="65">
        <v>1</v>
      </c>
      <c r="AN111" s="65">
        <v>0</v>
      </c>
      <c r="AO111" s="65">
        <v>1</v>
      </c>
      <c r="AP111" s="63" t="s">
        <v>176</v>
      </c>
      <c r="AQ111" s="63" t="s">
        <v>176</v>
      </c>
      <c r="AR111" s="63" t="s">
        <v>176</v>
      </c>
      <c r="AS111" s="63" t="s">
        <v>176</v>
      </c>
      <c r="AT111" s="63" t="s">
        <v>176</v>
      </c>
      <c r="AU111" s="65">
        <v>1</v>
      </c>
      <c r="AV111" s="65">
        <v>1</v>
      </c>
      <c r="AW111" s="65">
        <v>1</v>
      </c>
      <c r="AX111" s="65">
        <v>1</v>
      </c>
      <c r="AY111" s="65">
        <v>1</v>
      </c>
      <c r="AZ111" s="63" t="s">
        <v>176</v>
      </c>
      <c r="BA111" s="65">
        <v>1</v>
      </c>
      <c r="BB111" s="65">
        <v>1</v>
      </c>
      <c r="BC111" s="65">
        <v>1</v>
      </c>
      <c r="BD111" s="65">
        <v>1</v>
      </c>
      <c r="BE111" s="65">
        <v>1</v>
      </c>
      <c r="BF111" s="65">
        <v>1</v>
      </c>
      <c r="BG111" s="65">
        <v>1</v>
      </c>
      <c r="BH111" s="65">
        <v>1</v>
      </c>
      <c r="BI111" s="65">
        <v>1</v>
      </c>
      <c r="BJ111" s="65">
        <v>1</v>
      </c>
      <c r="BK111" s="65">
        <v>1</v>
      </c>
      <c r="BL111" s="65">
        <v>1</v>
      </c>
      <c r="BM111" s="65">
        <v>1</v>
      </c>
      <c r="BN111" s="63" t="s">
        <v>176</v>
      </c>
      <c r="BO111" s="65">
        <v>1</v>
      </c>
      <c r="BP111" s="63" t="s">
        <v>176</v>
      </c>
      <c r="BQ111" s="63" t="s">
        <v>176</v>
      </c>
      <c r="BR111" s="58"/>
      <c r="BS111" s="58"/>
      <c r="BT111" s="58"/>
    </row>
    <row r="112" spans="1:72" s="42" customFormat="1" ht="24">
      <c r="A112" s="142"/>
      <c r="B112" s="27" t="s">
        <v>150</v>
      </c>
      <c r="C112" s="65">
        <v>1</v>
      </c>
      <c r="D112" s="65">
        <v>1</v>
      </c>
      <c r="E112" s="65">
        <v>1</v>
      </c>
      <c r="F112" s="65">
        <v>1</v>
      </c>
      <c r="G112" s="65">
        <v>1</v>
      </c>
      <c r="H112" s="65">
        <v>0</v>
      </c>
      <c r="I112" s="65">
        <v>1</v>
      </c>
      <c r="J112" s="65">
        <v>1</v>
      </c>
      <c r="K112" s="65">
        <v>1</v>
      </c>
      <c r="L112" s="65">
        <v>1</v>
      </c>
      <c r="M112" s="65">
        <v>1</v>
      </c>
      <c r="N112" s="65">
        <v>1</v>
      </c>
      <c r="O112" s="65">
        <v>1</v>
      </c>
      <c r="P112" s="65">
        <v>1</v>
      </c>
      <c r="Q112" s="65">
        <v>1</v>
      </c>
      <c r="R112" s="65">
        <v>1</v>
      </c>
      <c r="S112" s="65">
        <v>1</v>
      </c>
      <c r="T112" s="65">
        <v>1</v>
      </c>
      <c r="U112" s="65">
        <v>1</v>
      </c>
      <c r="V112" s="65">
        <v>1</v>
      </c>
      <c r="W112" s="65">
        <v>1</v>
      </c>
      <c r="X112" s="63" t="s">
        <v>176</v>
      </c>
      <c r="Y112" s="63" t="s">
        <v>176</v>
      </c>
      <c r="Z112" s="63" t="s">
        <v>176</v>
      </c>
      <c r="AA112" s="63" t="s">
        <v>176</v>
      </c>
      <c r="AB112" s="65">
        <v>1</v>
      </c>
      <c r="AC112" s="63" t="s">
        <v>176</v>
      </c>
      <c r="AD112" s="65">
        <v>1</v>
      </c>
      <c r="AE112" s="65">
        <v>1</v>
      </c>
      <c r="AF112" s="63" t="s">
        <v>176</v>
      </c>
      <c r="AG112" s="63" t="s">
        <v>176</v>
      </c>
      <c r="AH112" s="63" t="s">
        <v>176</v>
      </c>
      <c r="AI112" s="65">
        <v>1</v>
      </c>
      <c r="AJ112" s="63" t="s">
        <v>176</v>
      </c>
      <c r="AK112" s="63" t="s">
        <v>176</v>
      </c>
      <c r="AL112" s="65">
        <v>1</v>
      </c>
      <c r="AM112" s="65">
        <v>1</v>
      </c>
      <c r="AN112" s="65">
        <v>1</v>
      </c>
      <c r="AO112" s="65">
        <v>1</v>
      </c>
      <c r="AP112" s="63" t="s">
        <v>176</v>
      </c>
      <c r="AQ112" s="63" t="s">
        <v>176</v>
      </c>
      <c r="AR112" s="63" t="s">
        <v>176</v>
      </c>
      <c r="AS112" s="63" t="s">
        <v>176</v>
      </c>
      <c r="AT112" s="63" t="s">
        <v>176</v>
      </c>
      <c r="AU112" s="65">
        <v>1</v>
      </c>
      <c r="AV112" s="65">
        <v>1</v>
      </c>
      <c r="AW112" s="65">
        <v>1</v>
      </c>
      <c r="AX112" s="65">
        <v>1</v>
      </c>
      <c r="AY112" s="65">
        <v>1</v>
      </c>
      <c r="AZ112" s="63" t="s">
        <v>176</v>
      </c>
      <c r="BA112" s="65">
        <v>1</v>
      </c>
      <c r="BB112" s="65">
        <v>0</v>
      </c>
      <c r="BC112" s="65">
        <v>1</v>
      </c>
      <c r="BD112" s="65">
        <v>1</v>
      </c>
      <c r="BE112" s="65">
        <v>1</v>
      </c>
      <c r="BF112" s="65">
        <v>1</v>
      </c>
      <c r="BG112" s="65">
        <v>1</v>
      </c>
      <c r="BH112" s="65">
        <v>1</v>
      </c>
      <c r="BI112" s="65">
        <v>0</v>
      </c>
      <c r="BJ112" s="65">
        <v>1</v>
      </c>
      <c r="BK112" s="65">
        <v>1</v>
      </c>
      <c r="BL112" s="65">
        <v>0</v>
      </c>
      <c r="BM112" s="65">
        <v>0</v>
      </c>
      <c r="BN112" s="63" t="s">
        <v>176</v>
      </c>
      <c r="BO112" s="65">
        <v>1</v>
      </c>
      <c r="BP112" s="63" t="s">
        <v>176</v>
      </c>
      <c r="BQ112" s="63" t="s">
        <v>176</v>
      </c>
      <c r="BR112" s="58"/>
      <c r="BS112" s="58"/>
      <c r="BT112" s="58"/>
    </row>
    <row r="113" spans="1:72" s="42" customFormat="1" ht="24">
      <c r="A113" s="148" t="s">
        <v>113</v>
      </c>
      <c r="B113" s="83" t="s">
        <v>82</v>
      </c>
      <c r="C113" s="64">
        <f t="shared" ref="C113:AI113" si="24">SUM(C89:C112)</f>
        <v>24</v>
      </c>
      <c r="D113" s="64">
        <f t="shared" si="24"/>
        <v>24</v>
      </c>
      <c r="E113" s="64">
        <f t="shared" si="24"/>
        <v>23</v>
      </c>
      <c r="F113" s="64">
        <f t="shared" si="24"/>
        <v>22</v>
      </c>
      <c r="G113" s="64">
        <f t="shared" si="24"/>
        <v>18</v>
      </c>
      <c r="H113" s="64">
        <f t="shared" si="24"/>
        <v>18</v>
      </c>
      <c r="I113" s="64">
        <f t="shared" si="24"/>
        <v>21</v>
      </c>
      <c r="J113" s="64">
        <f t="shared" si="24"/>
        <v>23</v>
      </c>
      <c r="K113" s="64">
        <f t="shared" si="24"/>
        <v>22</v>
      </c>
      <c r="L113" s="64">
        <f t="shared" si="24"/>
        <v>21</v>
      </c>
      <c r="M113" s="64">
        <f t="shared" si="24"/>
        <v>24</v>
      </c>
      <c r="N113" s="64">
        <f t="shared" si="24"/>
        <v>24</v>
      </c>
      <c r="O113" s="64">
        <f t="shared" si="24"/>
        <v>24</v>
      </c>
      <c r="P113" s="64">
        <f t="shared" si="24"/>
        <v>22</v>
      </c>
      <c r="Q113" s="64">
        <f t="shared" si="24"/>
        <v>24</v>
      </c>
      <c r="R113" s="64">
        <f t="shared" si="24"/>
        <v>24</v>
      </c>
      <c r="S113" s="64">
        <f t="shared" si="24"/>
        <v>22</v>
      </c>
      <c r="T113" s="64">
        <f t="shared" si="24"/>
        <v>23</v>
      </c>
      <c r="U113" s="64">
        <f t="shared" si="24"/>
        <v>22</v>
      </c>
      <c r="V113" s="64">
        <f t="shared" si="24"/>
        <v>19</v>
      </c>
      <c r="W113" s="64">
        <f t="shared" si="24"/>
        <v>24</v>
      </c>
      <c r="X113" s="76">
        <v>0</v>
      </c>
      <c r="Y113" s="64">
        <f t="shared" si="24"/>
        <v>9</v>
      </c>
      <c r="Z113" s="64">
        <f t="shared" si="24"/>
        <v>15</v>
      </c>
      <c r="AA113" s="76">
        <v>0</v>
      </c>
      <c r="AB113" s="64">
        <f t="shared" si="24"/>
        <v>15</v>
      </c>
      <c r="AC113" s="64">
        <f t="shared" si="24"/>
        <v>10</v>
      </c>
      <c r="AD113" s="64">
        <f t="shared" si="24"/>
        <v>21</v>
      </c>
      <c r="AE113" s="64">
        <f t="shared" si="24"/>
        <v>21</v>
      </c>
      <c r="AF113" s="64">
        <f t="shared" si="24"/>
        <v>15</v>
      </c>
      <c r="AG113" s="64">
        <f t="shared" si="24"/>
        <v>18</v>
      </c>
      <c r="AH113" s="64">
        <f t="shared" si="24"/>
        <v>10</v>
      </c>
      <c r="AI113" s="64">
        <f t="shared" si="24"/>
        <v>21</v>
      </c>
      <c r="AJ113" s="76">
        <v>0</v>
      </c>
      <c r="AK113" s="76">
        <v>0</v>
      </c>
      <c r="AL113" s="64">
        <f t="shared" ref="AL113:BO113" si="25">SUM(AL89:AL112)</f>
        <v>22</v>
      </c>
      <c r="AM113" s="64">
        <f t="shared" si="25"/>
        <v>22</v>
      </c>
      <c r="AN113" s="64">
        <f t="shared" si="25"/>
        <v>21</v>
      </c>
      <c r="AO113" s="64">
        <f t="shared" si="25"/>
        <v>22</v>
      </c>
      <c r="AP113" s="64">
        <f t="shared" si="25"/>
        <v>15</v>
      </c>
      <c r="AQ113" s="64">
        <f t="shared" si="25"/>
        <v>16</v>
      </c>
      <c r="AR113" s="64">
        <f t="shared" si="25"/>
        <v>16</v>
      </c>
      <c r="AS113" s="64">
        <f t="shared" si="25"/>
        <v>17</v>
      </c>
      <c r="AT113" s="76">
        <v>0</v>
      </c>
      <c r="AU113" s="64">
        <f t="shared" si="25"/>
        <v>20</v>
      </c>
      <c r="AV113" s="64">
        <f t="shared" si="25"/>
        <v>22</v>
      </c>
      <c r="AW113" s="64">
        <f t="shared" si="25"/>
        <v>20</v>
      </c>
      <c r="AX113" s="64">
        <f t="shared" si="25"/>
        <v>22</v>
      </c>
      <c r="AY113" s="64">
        <f t="shared" si="25"/>
        <v>13</v>
      </c>
      <c r="AZ113" s="76">
        <v>0</v>
      </c>
      <c r="BA113" s="64">
        <f t="shared" si="25"/>
        <v>23</v>
      </c>
      <c r="BB113" s="64">
        <f t="shared" si="25"/>
        <v>17</v>
      </c>
      <c r="BC113" s="64">
        <f t="shared" si="25"/>
        <v>14</v>
      </c>
      <c r="BD113" s="64">
        <f t="shared" si="25"/>
        <v>23</v>
      </c>
      <c r="BE113" s="64">
        <f t="shared" si="25"/>
        <v>22</v>
      </c>
      <c r="BF113" s="64">
        <f t="shared" si="25"/>
        <v>22</v>
      </c>
      <c r="BG113" s="64">
        <f t="shared" si="25"/>
        <v>23</v>
      </c>
      <c r="BH113" s="64">
        <f t="shared" si="25"/>
        <v>22</v>
      </c>
      <c r="BI113" s="64">
        <f t="shared" si="25"/>
        <v>22</v>
      </c>
      <c r="BJ113" s="64">
        <f t="shared" si="25"/>
        <v>22</v>
      </c>
      <c r="BK113" s="64">
        <f t="shared" si="25"/>
        <v>23</v>
      </c>
      <c r="BL113" s="64">
        <f t="shared" si="25"/>
        <v>23</v>
      </c>
      <c r="BM113" s="64">
        <f t="shared" si="25"/>
        <v>15</v>
      </c>
      <c r="BN113" s="76">
        <v>0</v>
      </c>
      <c r="BO113" s="64">
        <f t="shared" si="25"/>
        <v>23</v>
      </c>
      <c r="BP113" s="76">
        <v>0</v>
      </c>
      <c r="BQ113" s="76">
        <v>0</v>
      </c>
      <c r="BR113" s="58"/>
      <c r="BS113" s="58"/>
      <c r="BT113" s="58"/>
    </row>
    <row r="114" spans="1:72" s="42" customFormat="1" ht="24">
      <c r="A114" s="148"/>
      <c r="B114" s="84" t="s">
        <v>83</v>
      </c>
      <c r="C114" s="64">
        <f t="shared" ref="C114:AI114" si="26">C113*C88</f>
        <v>19.919999999999998</v>
      </c>
      <c r="D114" s="64">
        <f t="shared" si="26"/>
        <v>19.919999999999998</v>
      </c>
      <c r="E114" s="64">
        <f t="shared" si="26"/>
        <v>19.09</v>
      </c>
      <c r="F114" s="64">
        <f t="shared" si="26"/>
        <v>18.259999999999998</v>
      </c>
      <c r="G114" s="64">
        <f t="shared" si="26"/>
        <v>14.94</v>
      </c>
      <c r="H114" s="64">
        <f t="shared" si="26"/>
        <v>14.94</v>
      </c>
      <c r="I114" s="64">
        <f t="shared" si="26"/>
        <v>17.43</v>
      </c>
      <c r="J114" s="64">
        <f t="shared" si="26"/>
        <v>19.09</v>
      </c>
      <c r="K114" s="64">
        <f t="shared" si="26"/>
        <v>18.259999999999998</v>
      </c>
      <c r="L114" s="64">
        <f t="shared" si="26"/>
        <v>17.43</v>
      </c>
      <c r="M114" s="64">
        <f t="shared" si="26"/>
        <v>19.919999999999998</v>
      </c>
      <c r="N114" s="64">
        <f t="shared" si="26"/>
        <v>19.919999999999998</v>
      </c>
      <c r="O114" s="64">
        <f t="shared" si="26"/>
        <v>19.919999999999998</v>
      </c>
      <c r="P114" s="64">
        <f t="shared" si="26"/>
        <v>18.259999999999998</v>
      </c>
      <c r="Q114" s="64">
        <f t="shared" si="26"/>
        <v>19.919999999999998</v>
      </c>
      <c r="R114" s="64">
        <f t="shared" si="26"/>
        <v>19.919999999999998</v>
      </c>
      <c r="S114" s="64">
        <f t="shared" si="26"/>
        <v>18.259999999999998</v>
      </c>
      <c r="T114" s="64">
        <f t="shared" si="26"/>
        <v>19.09</v>
      </c>
      <c r="U114" s="64">
        <f t="shared" si="26"/>
        <v>18.259999999999998</v>
      </c>
      <c r="V114" s="64">
        <f t="shared" si="26"/>
        <v>15.77</v>
      </c>
      <c r="W114" s="64">
        <f t="shared" si="26"/>
        <v>19.919999999999998</v>
      </c>
      <c r="X114" s="76">
        <v>0</v>
      </c>
      <c r="Y114" s="64">
        <f t="shared" si="26"/>
        <v>16.29</v>
      </c>
      <c r="Z114" s="64">
        <f t="shared" si="26"/>
        <v>16.650000000000002</v>
      </c>
      <c r="AA114" s="76">
        <v>0</v>
      </c>
      <c r="AB114" s="64">
        <f t="shared" si="26"/>
        <v>17.549999999999997</v>
      </c>
      <c r="AC114" s="64">
        <f t="shared" si="26"/>
        <v>18.100000000000001</v>
      </c>
      <c r="AD114" s="64">
        <f t="shared" si="26"/>
        <v>17.43</v>
      </c>
      <c r="AE114" s="64">
        <f t="shared" si="26"/>
        <v>17.43</v>
      </c>
      <c r="AF114" s="64">
        <f t="shared" si="26"/>
        <v>16.650000000000002</v>
      </c>
      <c r="AG114" s="64">
        <f t="shared" si="26"/>
        <v>19.98</v>
      </c>
      <c r="AH114" s="64">
        <f t="shared" si="26"/>
        <v>18.100000000000001</v>
      </c>
      <c r="AI114" s="64">
        <f t="shared" si="26"/>
        <v>17.43</v>
      </c>
      <c r="AJ114" s="76">
        <v>0</v>
      </c>
      <c r="AK114" s="76">
        <v>0</v>
      </c>
      <c r="AL114" s="64">
        <f t="shared" ref="AL114:BO114" si="27">AL113*AL88</f>
        <v>18.259999999999998</v>
      </c>
      <c r="AM114" s="64">
        <f t="shared" si="27"/>
        <v>18.259999999999998</v>
      </c>
      <c r="AN114" s="64">
        <f t="shared" si="27"/>
        <v>17.43</v>
      </c>
      <c r="AO114" s="64">
        <f t="shared" si="27"/>
        <v>18.259999999999998</v>
      </c>
      <c r="AP114" s="64">
        <f t="shared" si="27"/>
        <v>16.650000000000002</v>
      </c>
      <c r="AQ114" s="64">
        <f t="shared" si="27"/>
        <v>17.760000000000002</v>
      </c>
      <c r="AR114" s="64">
        <f t="shared" si="27"/>
        <v>17.760000000000002</v>
      </c>
      <c r="AS114" s="64">
        <f t="shared" si="27"/>
        <v>18.87</v>
      </c>
      <c r="AT114" s="76">
        <v>0</v>
      </c>
      <c r="AU114" s="64">
        <f t="shared" si="27"/>
        <v>16.599999999999998</v>
      </c>
      <c r="AV114" s="64">
        <f t="shared" si="27"/>
        <v>18.259999999999998</v>
      </c>
      <c r="AW114" s="64">
        <f t="shared" si="27"/>
        <v>16.599999999999998</v>
      </c>
      <c r="AX114" s="64">
        <f t="shared" si="27"/>
        <v>18.259999999999998</v>
      </c>
      <c r="AY114" s="64">
        <f t="shared" si="27"/>
        <v>16.25</v>
      </c>
      <c r="AZ114" s="76">
        <v>0</v>
      </c>
      <c r="BA114" s="64">
        <f t="shared" si="27"/>
        <v>19.09</v>
      </c>
      <c r="BB114" s="64">
        <f t="shared" si="27"/>
        <v>14.11</v>
      </c>
      <c r="BC114" s="64">
        <f t="shared" si="27"/>
        <v>11.62</v>
      </c>
      <c r="BD114" s="64">
        <f t="shared" si="27"/>
        <v>19.09</v>
      </c>
      <c r="BE114" s="64">
        <f t="shared" si="27"/>
        <v>18.259999999999998</v>
      </c>
      <c r="BF114" s="64">
        <f t="shared" si="27"/>
        <v>18.259999999999998</v>
      </c>
      <c r="BG114" s="64">
        <f t="shared" si="27"/>
        <v>19.09</v>
      </c>
      <c r="BH114" s="64">
        <f t="shared" si="27"/>
        <v>18.259999999999998</v>
      </c>
      <c r="BI114" s="64">
        <f t="shared" si="27"/>
        <v>18.259999999999998</v>
      </c>
      <c r="BJ114" s="64">
        <f t="shared" si="27"/>
        <v>18.259999999999998</v>
      </c>
      <c r="BK114" s="64">
        <f t="shared" si="27"/>
        <v>19.09</v>
      </c>
      <c r="BL114" s="64">
        <f t="shared" si="27"/>
        <v>19.09</v>
      </c>
      <c r="BM114" s="64">
        <f t="shared" si="27"/>
        <v>12.45</v>
      </c>
      <c r="BN114" s="76">
        <v>0</v>
      </c>
      <c r="BO114" s="64">
        <f t="shared" si="27"/>
        <v>19.09</v>
      </c>
      <c r="BP114" s="76">
        <v>0</v>
      </c>
      <c r="BQ114" s="76">
        <v>0</v>
      </c>
      <c r="BR114" s="58"/>
      <c r="BS114" s="58"/>
      <c r="BT114" s="58"/>
    </row>
    <row r="115" spans="1:72" s="80" customFormat="1" ht="24">
      <c r="A115" s="82"/>
      <c r="B115" s="82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79"/>
      <c r="BS115" s="79"/>
      <c r="BT115" s="79"/>
    </row>
    <row r="116" spans="1:72" s="80" customFormat="1" ht="24">
      <c r="A116" s="150" t="s">
        <v>177</v>
      </c>
      <c r="B116" s="82" t="s">
        <v>178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79"/>
      <c r="BS116" s="79"/>
      <c r="BT116" s="79"/>
    </row>
    <row r="117" spans="1:72" s="80" customFormat="1" ht="24">
      <c r="A117" s="151"/>
      <c r="B117" s="82" t="s">
        <v>179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79"/>
      <c r="BS117" s="79"/>
      <c r="BT117" s="79"/>
    </row>
    <row r="118" spans="1:72" s="80" customFormat="1" ht="24">
      <c r="A118" s="151"/>
      <c r="B118" s="82" t="s">
        <v>180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79"/>
      <c r="BS118" s="79"/>
      <c r="BT118" s="79"/>
    </row>
    <row r="119" spans="1:72" s="80" customFormat="1" ht="24">
      <c r="A119" s="151"/>
      <c r="B119" s="82" t="s">
        <v>181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79"/>
      <c r="BS119" s="79"/>
      <c r="BT119" s="79"/>
    </row>
    <row r="120" spans="1:72" s="80" customFormat="1" ht="24">
      <c r="A120" s="151"/>
      <c r="B120" s="82" t="s">
        <v>182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79"/>
      <c r="BS120" s="79"/>
      <c r="BT120" s="79"/>
    </row>
    <row r="121" spans="1:72" s="80" customFormat="1" ht="48">
      <c r="A121" s="151"/>
      <c r="B121" s="82" t="s">
        <v>183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79"/>
      <c r="BS121" s="79"/>
      <c r="BT121" s="79"/>
    </row>
    <row r="122" spans="1:72" s="80" customFormat="1" ht="24.75" thickBot="1">
      <c r="A122" s="152"/>
      <c r="B122" s="82" t="s">
        <v>184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79"/>
      <c r="BS122" s="79"/>
      <c r="BT122" s="79"/>
    </row>
    <row r="123" spans="1:72" s="42" customFormat="1" ht="24.75" thickBot="1">
      <c r="A123" s="146" t="s">
        <v>113</v>
      </c>
      <c r="B123" s="49" t="s">
        <v>82</v>
      </c>
      <c r="C123" s="64">
        <f t="shared" ref="C123:W123" si="28">SUM(C98:C122)</f>
        <v>58.92</v>
      </c>
      <c r="D123" s="64">
        <f t="shared" si="28"/>
        <v>58.92</v>
      </c>
      <c r="E123" s="64">
        <f t="shared" si="28"/>
        <v>57.09</v>
      </c>
      <c r="F123" s="64">
        <f t="shared" si="28"/>
        <v>53.26</v>
      </c>
      <c r="G123" s="64">
        <f t="shared" si="28"/>
        <v>43.94</v>
      </c>
      <c r="H123" s="64">
        <f t="shared" si="28"/>
        <v>44.94</v>
      </c>
      <c r="I123" s="64">
        <f t="shared" si="28"/>
        <v>51.43</v>
      </c>
      <c r="J123" s="64">
        <f t="shared" si="28"/>
        <v>57.09</v>
      </c>
      <c r="K123" s="64">
        <f t="shared" si="28"/>
        <v>53.26</v>
      </c>
      <c r="L123" s="64">
        <f t="shared" si="28"/>
        <v>51.43</v>
      </c>
      <c r="M123" s="64">
        <f t="shared" si="28"/>
        <v>58.92</v>
      </c>
      <c r="N123" s="64">
        <f t="shared" si="28"/>
        <v>58.92</v>
      </c>
      <c r="O123" s="64">
        <f t="shared" si="28"/>
        <v>58.92</v>
      </c>
      <c r="P123" s="64">
        <f t="shared" si="28"/>
        <v>54.26</v>
      </c>
      <c r="Q123" s="64">
        <f t="shared" si="28"/>
        <v>58.92</v>
      </c>
      <c r="R123" s="64">
        <f t="shared" si="28"/>
        <v>58.92</v>
      </c>
      <c r="S123" s="64">
        <f t="shared" si="28"/>
        <v>55.26</v>
      </c>
      <c r="T123" s="64">
        <f t="shared" si="28"/>
        <v>57.09</v>
      </c>
      <c r="U123" s="64">
        <f t="shared" si="28"/>
        <v>54.26</v>
      </c>
      <c r="V123" s="64">
        <f t="shared" si="28"/>
        <v>48.769999999999996</v>
      </c>
      <c r="W123" s="64">
        <f t="shared" si="28"/>
        <v>58.92</v>
      </c>
      <c r="X123" s="76">
        <v>0</v>
      </c>
      <c r="Y123" s="64">
        <f t="shared" ref="Y123:Z123" si="29">SUM(Y98:Y122)</f>
        <v>32.29</v>
      </c>
      <c r="Z123" s="64">
        <f t="shared" si="29"/>
        <v>37.650000000000006</v>
      </c>
      <c r="AA123" s="76">
        <v>0</v>
      </c>
      <c r="AB123" s="64">
        <f t="shared" ref="AB123:AI123" si="30">SUM(AB98:AB122)</f>
        <v>46.55</v>
      </c>
      <c r="AC123" s="64">
        <f t="shared" si="30"/>
        <v>36.1</v>
      </c>
      <c r="AD123" s="64">
        <f t="shared" si="30"/>
        <v>50.43</v>
      </c>
      <c r="AE123" s="64">
        <f t="shared" si="30"/>
        <v>51.43</v>
      </c>
      <c r="AF123" s="64">
        <f t="shared" si="30"/>
        <v>38.650000000000006</v>
      </c>
      <c r="AG123" s="64">
        <f t="shared" si="30"/>
        <v>46.980000000000004</v>
      </c>
      <c r="AH123" s="64">
        <f t="shared" si="30"/>
        <v>36.1</v>
      </c>
      <c r="AI123" s="64">
        <f t="shared" si="30"/>
        <v>52.43</v>
      </c>
      <c r="AJ123" s="76">
        <v>0</v>
      </c>
      <c r="AK123" s="76">
        <v>0</v>
      </c>
      <c r="AL123" s="64">
        <f t="shared" ref="AL123:AS123" si="31">SUM(AL98:AL122)</f>
        <v>54.26</v>
      </c>
      <c r="AM123" s="64">
        <f t="shared" si="31"/>
        <v>53.26</v>
      </c>
      <c r="AN123" s="64">
        <f t="shared" si="31"/>
        <v>52.43</v>
      </c>
      <c r="AO123" s="64">
        <f t="shared" si="31"/>
        <v>53.26</v>
      </c>
      <c r="AP123" s="64">
        <f t="shared" si="31"/>
        <v>39.650000000000006</v>
      </c>
      <c r="AQ123" s="64">
        <f t="shared" si="31"/>
        <v>40.760000000000005</v>
      </c>
      <c r="AR123" s="64">
        <f t="shared" si="31"/>
        <v>40.760000000000005</v>
      </c>
      <c r="AS123" s="64">
        <f t="shared" si="31"/>
        <v>43.870000000000005</v>
      </c>
      <c r="AT123" s="76">
        <v>0</v>
      </c>
      <c r="AU123" s="64">
        <f t="shared" ref="AU123:AY123" si="32">SUM(AU98:AU122)</f>
        <v>48.599999999999994</v>
      </c>
      <c r="AV123" s="64">
        <f t="shared" si="32"/>
        <v>54.26</v>
      </c>
      <c r="AW123" s="64">
        <f t="shared" si="32"/>
        <v>50.599999999999994</v>
      </c>
      <c r="AX123" s="64">
        <f t="shared" si="32"/>
        <v>55.26</v>
      </c>
      <c r="AY123" s="64">
        <f t="shared" si="32"/>
        <v>37.25</v>
      </c>
      <c r="AZ123" s="76">
        <v>0</v>
      </c>
      <c r="BA123" s="64">
        <f t="shared" ref="BA123:BM123" si="33">SUM(BA98:BA122)</f>
        <v>56.09</v>
      </c>
      <c r="BB123" s="64">
        <f t="shared" si="33"/>
        <v>43.11</v>
      </c>
      <c r="BC123" s="64">
        <f t="shared" si="33"/>
        <v>38.619999999999997</v>
      </c>
      <c r="BD123" s="64">
        <f t="shared" si="33"/>
        <v>57.09</v>
      </c>
      <c r="BE123" s="64">
        <f t="shared" si="33"/>
        <v>55.26</v>
      </c>
      <c r="BF123" s="64">
        <f t="shared" si="33"/>
        <v>55.26</v>
      </c>
      <c r="BG123" s="64">
        <f t="shared" si="33"/>
        <v>57.09</v>
      </c>
      <c r="BH123" s="64">
        <f t="shared" si="33"/>
        <v>53.26</v>
      </c>
      <c r="BI123" s="64">
        <f t="shared" si="33"/>
        <v>53.26</v>
      </c>
      <c r="BJ123" s="64">
        <f t="shared" si="33"/>
        <v>54.26</v>
      </c>
      <c r="BK123" s="64">
        <f t="shared" si="33"/>
        <v>56.09</v>
      </c>
      <c r="BL123" s="64">
        <f t="shared" si="33"/>
        <v>56.09</v>
      </c>
      <c r="BM123" s="64">
        <f t="shared" si="33"/>
        <v>37.450000000000003</v>
      </c>
      <c r="BN123" s="76">
        <v>0</v>
      </c>
      <c r="BO123" s="64">
        <f t="shared" ref="BO123" si="34">SUM(BO98:BO122)</f>
        <v>56.09</v>
      </c>
      <c r="BP123" s="76">
        <v>0</v>
      </c>
      <c r="BQ123" s="76">
        <v>0</v>
      </c>
      <c r="BR123" s="58"/>
      <c r="BS123" s="58"/>
      <c r="BT123" s="58"/>
    </row>
    <row r="124" spans="1:72" s="42" customFormat="1" ht="24">
      <c r="A124" s="149"/>
      <c r="B124" s="81" t="s">
        <v>83</v>
      </c>
      <c r="C124" s="64">
        <f t="shared" ref="C124:W124" si="35">C123*C97</f>
        <v>58.92</v>
      </c>
      <c r="D124" s="64">
        <f t="shared" si="35"/>
        <v>58.92</v>
      </c>
      <c r="E124" s="64">
        <f t="shared" si="35"/>
        <v>57.09</v>
      </c>
      <c r="F124" s="64">
        <f t="shared" si="35"/>
        <v>53.26</v>
      </c>
      <c r="G124" s="64">
        <f t="shared" si="35"/>
        <v>43.94</v>
      </c>
      <c r="H124" s="64">
        <f t="shared" si="35"/>
        <v>44.94</v>
      </c>
      <c r="I124" s="64">
        <f t="shared" si="35"/>
        <v>51.43</v>
      </c>
      <c r="J124" s="64">
        <f t="shared" si="35"/>
        <v>57.09</v>
      </c>
      <c r="K124" s="64">
        <f t="shared" si="35"/>
        <v>53.26</v>
      </c>
      <c r="L124" s="64">
        <f t="shared" si="35"/>
        <v>51.43</v>
      </c>
      <c r="M124" s="64">
        <f t="shared" si="35"/>
        <v>58.92</v>
      </c>
      <c r="N124" s="64">
        <f t="shared" si="35"/>
        <v>58.92</v>
      </c>
      <c r="O124" s="64">
        <f t="shared" si="35"/>
        <v>58.92</v>
      </c>
      <c r="P124" s="64">
        <f t="shared" si="35"/>
        <v>54.26</v>
      </c>
      <c r="Q124" s="64">
        <f t="shared" si="35"/>
        <v>58.92</v>
      </c>
      <c r="R124" s="64">
        <f t="shared" si="35"/>
        <v>58.92</v>
      </c>
      <c r="S124" s="64">
        <f t="shared" si="35"/>
        <v>0</v>
      </c>
      <c r="T124" s="64">
        <f t="shared" si="35"/>
        <v>0</v>
      </c>
      <c r="U124" s="64">
        <f t="shared" si="35"/>
        <v>54.26</v>
      </c>
      <c r="V124" s="64">
        <f t="shared" si="35"/>
        <v>48.769999999999996</v>
      </c>
      <c r="W124" s="64">
        <f t="shared" si="35"/>
        <v>58.92</v>
      </c>
      <c r="X124" s="76">
        <v>0</v>
      </c>
      <c r="Y124" s="64">
        <f t="shared" ref="Y124:Z124" si="36">Y123*Y97</f>
        <v>32.29</v>
      </c>
      <c r="Z124" s="64">
        <f t="shared" si="36"/>
        <v>37.650000000000006</v>
      </c>
      <c r="AA124" s="76">
        <v>0</v>
      </c>
      <c r="AB124" s="64">
        <f t="shared" ref="AB124:AI124" si="37">AB123*AB97</f>
        <v>46.55</v>
      </c>
      <c r="AC124" s="64">
        <f t="shared" si="37"/>
        <v>36.1</v>
      </c>
      <c r="AD124" s="64">
        <f t="shared" si="37"/>
        <v>50.43</v>
      </c>
      <c r="AE124" s="64">
        <f t="shared" si="37"/>
        <v>51.43</v>
      </c>
      <c r="AF124" s="64">
        <f t="shared" si="37"/>
        <v>38.650000000000006</v>
      </c>
      <c r="AG124" s="64">
        <f t="shared" si="37"/>
        <v>46.980000000000004</v>
      </c>
      <c r="AH124" s="64">
        <f t="shared" si="37"/>
        <v>36.1</v>
      </c>
      <c r="AI124" s="64">
        <f t="shared" si="37"/>
        <v>52.43</v>
      </c>
      <c r="AJ124" s="76">
        <v>0</v>
      </c>
      <c r="AK124" s="76">
        <v>0</v>
      </c>
      <c r="AL124" s="64">
        <f t="shared" ref="AL124:AS124" si="38">AL123*AL97</f>
        <v>54.26</v>
      </c>
      <c r="AM124" s="64">
        <f t="shared" si="38"/>
        <v>53.26</v>
      </c>
      <c r="AN124" s="64">
        <f t="shared" si="38"/>
        <v>0</v>
      </c>
      <c r="AO124" s="64">
        <f t="shared" si="38"/>
        <v>53.26</v>
      </c>
      <c r="AP124" s="64">
        <f t="shared" si="38"/>
        <v>39.650000000000006</v>
      </c>
      <c r="AQ124" s="64">
        <f t="shared" si="38"/>
        <v>40.760000000000005</v>
      </c>
      <c r="AR124" s="64">
        <f t="shared" si="38"/>
        <v>40.760000000000005</v>
      </c>
      <c r="AS124" s="64">
        <f t="shared" si="38"/>
        <v>43.870000000000005</v>
      </c>
      <c r="AT124" s="76">
        <v>0</v>
      </c>
      <c r="AU124" s="64">
        <f t="shared" ref="AU124:AY124" si="39">AU123*AU97</f>
        <v>0</v>
      </c>
      <c r="AV124" s="64">
        <f t="shared" si="39"/>
        <v>54.26</v>
      </c>
      <c r="AW124" s="64">
        <f t="shared" si="39"/>
        <v>50.599999999999994</v>
      </c>
      <c r="AX124" s="64">
        <f t="shared" si="39"/>
        <v>55.26</v>
      </c>
      <c r="AY124" s="64" t="e">
        <f t="shared" si="39"/>
        <v>#VALUE!</v>
      </c>
      <c r="AZ124" s="76">
        <v>0</v>
      </c>
      <c r="BA124" s="64">
        <f t="shared" ref="BA124:BM124" si="40">BA123*BA97</f>
        <v>56.09</v>
      </c>
      <c r="BB124" s="64">
        <f t="shared" si="40"/>
        <v>0</v>
      </c>
      <c r="BC124" s="64">
        <f t="shared" si="40"/>
        <v>0</v>
      </c>
      <c r="BD124" s="64">
        <f t="shared" si="40"/>
        <v>57.09</v>
      </c>
      <c r="BE124" s="64">
        <f t="shared" si="40"/>
        <v>0</v>
      </c>
      <c r="BF124" s="64">
        <f t="shared" si="40"/>
        <v>0</v>
      </c>
      <c r="BG124" s="64">
        <f t="shared" si="40"/>
        <v>57.09</v>
      </c>
      <c r="BH124" s="64">
        <f t="shared" si="40"/>
        <v>53.26</v>
      </c>
      <c r="BI124" s="64">
        <f t="shared" si="40"/>
        <v>53.26</v>
      </c>
      <c r="BJ124" s="64">
        <f t="shared" si="40"/>
        <v>54.26</v>
      </c>
      <c r="BK124" s="64">
        <f t="shared" si="40"/>
        <v>56.09</v>
      </c>
      <c r="BL124" s="64">
        <f t="shared" si="40"/>
        <v>56.09</v>
      </c>
      <c r="BM124" s="64">
        <f t="shared" si="40"/>
        <v>0</v>
      </c>
      <c r="BN124" s="76">
        <v>0</v>
      </c>
      <c r="BO124" s="64">
        <f t="shared" ref="BO124" si="41">BO123*BO97</f>
        <v>56.09</v>
      </c>
      <c r="BP124" s="76">
        <v>0</v>
      </c>
      <c r="BQ124" s="76">
        <v>0</v>
      </c>
      <c r="BR124" s="58"/>
      <c r="BS124" s="58"/>
      <c r="BT124" s="58"/>
    </row>
    <row r="125" spans="1:72" s="42" customFormat="1" ht="24">
      <c r="A125" s="47"/>
      <c r="B125" s="47"/>
      <c r="C125" s="74">
        <f>C114+C87+C70+C51+C35+C21+C13</f>
        <v>86.635999999999996</v>
      </c>
      <c r="D125" s="74">
        <f t="shared" ref="D125:BO125" si="42">D114+D87+D70+D51+D35+D21+D13</f>
        <v>76.722999999999985</v>
      </c>
      <c r="E125" s="74">
        <f t="shared" si="42"/>
        <v>87.465999999999994</v>
      </c>
      <c r="F125" s="74">
        <f t="shared" si="42"/>
        <v>68.747</v>
      </c>
      <c r="G125" s="74">
        <f t="shared" si="42"/>
        <v>76.460999999999999</v>
      </c>
      <c r="H125" s="74">
        <f t="shared" si="42"/>
        <v>65.925999999999988</v>
      </c>
      <c r="I125" s="74">
        <f t="shared" si="42"/>
        <v>79.682999999999993</v>
      </c>
      <c r="J125" s="74">
        <f t="shared" si="42"/>
        <v>96.090999999999994</v>
      </c>
      <c r="K125" s="74">
        <f t="shared" si="42"/>
        <v>80.342999999999989</v>
      </c>
      <c r="L125" s="74">
        <f t="shared" si="42"/>
        <v>69.430000000000007</v>
      </c>
      <c r="M125" s="74">
        <f t="shared" si="42"/>
        <v>85.415999999999997</v>
      </c>
      <c r="N125" s="74">
        <f t="shared" si="42"/>
        <v>85.703999999999994</v>
      </c>
      <c r="O125" s="74">
        <f t="shared" si="42"/>
        <v>88.373999999999995</v>
      </c>
      <c r="P125" s="74">
        <f t="shared" si="42"/>
        <v>80.293999999999997</v>
      </c>
      <c r="Q125" s="74">
        <f t="shared" si="42"/>
        <v>85.298000000000002</v>
      </c>
      <c r="R125" s="74">
        <f t="shared" si="42"/>
        <v>86.835999999999999</v>
      </c>
      <c r="S125" s="74">
        <f t="shared" si="42"/>
        <v>75.115000000000009</v>
      </c>
      <c r="T125" s="74">
        <f t="shared" si="42"/>
        <v>70.58</v>
      </c>
      <c r="U125" s="74">
        <f t="shared" si="42"/>
        <v>78.990000000000009</v>
      </c>
      <c r="V125" s="74">
        <f t="shared" si="42"/>
        <v>77.125</v>
      </c>
      <c r="W125" s="74">
        <f t="shared" si="42"/>
        <v>83.298000000000002</v>
      </c>
      <c r="X125" s="74">
        <f t="shared" si="42"/>
        <v>67.144000000000005</v>
      </c>
      <c r="Y125" s="74">
        <f t="shared" si="42"/>
        <v>78.147999999999996</v>
      </c>
      <c r="Z125" s="74">
        <f t="shared" si="42"/>
        <v>82.027999999999992</v>
      </c>
      <c r="AA125" s="74">
        <f t="shared" si="42"/>
        <v>30</v>
      </c>
      <c r="AB125" s="74">
        <f t="shared" si="42"/>
        <v>77.074999999999989</v>
      </c>
      <c r="AC125" s="74">
        <f t="shared" si="42"/>
        <v>83.305999999999997</v>
      </c>
      <c r="AD125" s="74">
        <f t="shared" si="42"/>
        <v>81.885999999999996</v>
      </c>
      <c r="AE125" s="74">
        <f t="shared" si="42"/>
        <v>78.111000000000004</v>
      </c>
      <c r="AF125" s="74">
        <f t="shared" si="42"/>
        <v>83.856000000000009</v>
      </c>
      <c r="AG125" s="74">
        <f t="shared" si="42"/>
        <v>78.27</v>
      </c>
      <c r="AH125" s="74">
        <f t="shared" si="42"/>
        <v>80.316000000000003</v>
      </c>
      <c r="AI125" s="74">
        <f t="shared" si="42"/>
        <v>62.93</v>
      </c>
      <c r="AJ125" s="74">
        <f t="shared" si="42"/>
        <v>30.82</v>
      </c>
      <c r="AK125" s="74">
        <f t="shared" si="42"/>
        <v>51.417999999999999</v>
      </c>
      <c r="AL125" s="74">
        <f t="shared" si="42"/>
        <v>68.709999999999994</v>
      </c>
      <c r="AM125" s="74">
        <f t="shared" si="42"/>
        <v>67.069999999999993</v>
      </c>
      <c r="AN125" s="74">
        <f t="shared" si="42"/>
        <v>70.109999999999985</v>
      </c>
      <c r="AO125" s="74">
        <f t="shared" si="42"/>
        <v>70.55</v>
      </c>
      <c r="AP125" s="74">
        <f t="shared" si="42"/>
        <v>70.331999999999994</v>
      </c>
      <c r="AQ125" s="74">
        <f t="shared" si="42"/>
        <v>65.34</v>
      </c>
      <c r="AR125" s="74">
        <f t="shared" si="42"/>
        <v>69.930000000000007</v>
      </c>
      <c r="AS125" s="74">
        <f t="shared" si="42"/>
        <v>72.463999999999999</v>
      </c>
      <c r="AT125" s="74">
        <f t="shared" si="42"/>
        <v>42.790000000000006</v>
      </c>
      <c r="AU125" s="74">
        <f t="shared" si="42"/>
        <v>76.801000000000002</v>
      </c>
      <c r="AV125" s="74">
        <f t="shared" si="42"/>
        <v>81.437999999999988</v>
      </c>
      <c r="AW125" s="74">
        <f t="shared" si="42"/>
        <v>74.078000000000003</v>
      </c>
      <c r="AX125" s="74">
        <f t="shared" si="42"/>
        <v>81.881</v>
      </c>
      <c r="AY125" s="74">
        <f t="shared" si="42"/>
        <v>77.400000000000006</v>
      </c>
      <c r="AZ125" s="74">
        <f t="shared" si="42"/>
        <v>47.7</v>
      </c>
      <c r="BA125" s="74">
        <f t="shared" si="42"/>
        <v>78.63</v>
      </c>
      <c r="BB125" s="74">
        <f t="shared" si="42"/>
        <v>73.28</v>
      </c>
      <c r="BC125" s="74">
        <f t="shared" si="42"/>
        <v>61.585999999999999</v>
      </c>
      <c r="BD125" s="74">
        <f t="shared" si="42"/>
        <v>76</v>
      </c>
      <c r="BE125" s="74">
        <f t="shared" si="42"/>
        <v>85.835999999999999</v>
      </c>
      <c r="BF125" s="74">
        <f t="shared" si="42"/>
        <v>81.882000000000005</v>
      </c>
      <c r="BG125" s="74">
        <f t="shared" si="42"/>
        <v>83.445999999999998</v>
      </c>
      <c r="BH125" s="74">
        <f t="shared" si="42"/>
        <v>72.765999999999991</v>
      </c>
      <c r="BI125" s="74">
        <f t="shared" si="42"/>
        <v>85.293999999999997</v>
      </c>
      <c r="BJ125" s="74">
        <f t="shared" si="42"/>
        <v>87.373999999999995</v>
      </c>
      <c r="BK125" s="74">
        <f t="shared" si="42"/>
        <v>78.25</v>
      </c>
      <c r="BL125" s="74">
        <f t="shared" si="42"/>
        <v>75.126000000000005</v>
      </c>
      <c r="BM125" s="74">
        <f t="shared" si="42"/>
        <v>64.231999999999999</v>
      </c>
      <c r="BN125" s="74">
        <f t="shared" si="42"/>
        <v>49.74</v>
      </c>
      <c r="BO125" s="74">
        <f t="shared" si="42"/>
        <v>87.22999999999999</v>
      </c>
      <c r="BP125" s="74">
        <f t="shared" ref="BP125:BQ125" si="43">BP114+BP87+BP70+BP51+BP35+BP21+BP13</f>
        <v>64.89</v>
      </c>
      <c r="BQ125" s="74">
        <f t="shared" si="43"/>
        <v>33.75</v>
      </c>
      <c r="BR125" s="58"/>
      <c r="BS125" s="58"/>
      <c r="BT125" s="58"/>
    </row>
    <row r="126" spans="1:72" s="42" customFormat="1" ht="24">
      <c r="B126" s="77" t="s">
        <v>176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>
        <v>1</v>
      </c>
      <c r="Y126" s="57"/>
      <c r="Z126" s="57"/>
      <c r="AA126" s="57">
        <v>2</v>
      </c>
      <c r="AB126" s="57"/>
      <c r="AC126" s="57"/>
      <c r="AD126" s="57"/>
      <c r="AE126" s="57"/>
      <c r="AF126" s="57"/>
      <c r="AG126" s="57"/>
      <c r="AH126" s="57"/>
      <c r="AI126" s="57"/>
      <c r="AJ126" s="57">
        <v>2</v>
      </c>
      <c r="AK126" s="57">
        <v>1</v>
      </c>
      <c r="AL126" s="57"/>
      <c r="AM126" s="57"/>
      <c r="AN126" s="57"/>
      <c r="AO126" s="57"/>
      <c r="AP126" s="57"/>
      <c r="AQ126" s="57"/>
      <c r="AR126" s="57"/>
      <c r="AS126" s="57"/>
      <c r="AT126" s="57">
        <v>2</v>
      </c>
      <c r="AU126" s="57"/>
      <c r="AV126" s="57"/>
      <c r="AW126" s="57"/>
      <c r="AX126" s="57"/>
      <c r="AY126" s="57"/>
      <c r="AZ126" s="57">
        <v>2</v>
      </c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>
        <v>1</v>
      </c>
      <c r="BO126" s="57"/>
      <c r="BP126" s="57">
        <v>1</v>
      </c>
      <c r="BQ126" s="57">
        <v>2</v>
      </c>
      <c r="BR126" s="58"/>
      <c r="BS126" s="58"/>
      <c r="BT126" s="58"/>
    </row>
    <row r="127" spans="1:72" s="42" customFormat="1" ht="24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64">
        <v>83.75</v>
      </c>
      <c r="Y127" s="57"/>
      <c r="Z127" s="57"/>
      <c r="AA127" s="64">
        <v>42.85</v>
      </c>
      <c r="AB127" s="57"/>
      <c r="AC127" s="57"/>
      <c r="AD127" s="57"/>
      <c r="AE127" s="57"/>
      <c r="AF127" s="57"/>
      <c r="AG127" s="57"/>
      <c r="AH127" s="57"/>
      <c r="AI127" s="57"/>
      <c r="AJ127" s="64">
        <v>51.66</v>
      </c>
      <c r="AK127" s="64">
        <v>63.75</v>
      </c>
      <c r="AL127" s="57"/>
      <c r="AM127" s="57"/>
      <c r="AN127" s="57"/>
      <c r="AO127" s="57"/>
      <c r="AP127" s="57"/>
      <c r="AQ127" s="57"/>
      <c r="AR127" s="57"/>
      <c r="AS127" s="57"/>
      <c r="AT127" s="64">
        <v>71.66</v>
      </c>
      <c r="AU127" s="57"/>
      <c r="AV127" s="57"/>
      <c r="AW127" s="57"/>
      <c r="AX127" s="57"/>
      <c r="AY127" s="57"/>
      <c r="AZ127" s="64">
        <v>80</v>
      </c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64">
        <v>62.5</v>
      </c>
      <c r="BO127" s="57"/>
      <c r="BP127" s="64">
        <v>81.25</v>
      </c>
      <c r="BQ127" s="64">
        <v>48.57</v>
      </c>
      <c r="BR127" s="58"/>
      <c r="BS127" s="58"/>
      <c r="BT127" s="58"/>
    </row>
  </sheetData>
  <mergeCells count="16">
    <mergeCell ref="A34:A35"/>
    <mergeCell ref="A4:A11"/>
    <mergeCell ref="A12:A13"/>
    <mergeCell ref="A15:A19"/>
    <mergeCell ref="A20:A21"/>
    <mergeCell ref="A23:A32"/>
    <mergeCell ref="A37:A44"/>
    <mergeCell ref="A50:A51"/>
    <mergeCell ref="A53:A68"/>
    <mergeCell ref="A69:A70"/>
    <mergeCell ref="A72:A79"/>
    <mergeCell ref="A86:A87"/>
    <mergeCell ref="A89:A112"/>
    <mergeCell ref="A113:A114"/>
    <mergeCell ref="A123:A124"/>
    <mergeCell ref="A116:A1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34"/>
  <sheetViews>
    <sheetView tabSelected="1" topLeftCell="A103" zoomScale="70" zoomScaleNormal="70" workbookViewId="0">
      <selection activeCell="BR133" sqref="BR133"/>
    </sheetView>
  </sheetViews>
  <sheetFormatPr defaultRowHeight="14.25"/>
  <cols>
    <col min="1" max="1" width="15.25" style="44" customWidth="1"/>
    <col min="2" max="2" width="65.875" style="44" customWidth="1"/>
    <col min="3" max="9" width="3.625" style="72" hidden="1" customWidth="1"/>
    <col min="10" max="10" width="4.375" style="72" hidden="1" customWidth="1"/>
    <col min="11" max="33" width="3.625" style="72" hidden="1" customWidth="1"/>
    <col min="34" max="34" width="4.875" style="72" hidden="1" customWidth="1"/>
    <col min="35" max="35" width="4.75" style="72" hidden="1" customWidth="1"/>
    <col min="36" max="39" width="3.625" style="72" hidden="1" customWidth="1"/>
    <col min="40" max="40" width="5.375" style="72" hidden="1" customWidth="1"/>
    <col min="41" max="45" width="3.625" style="72" hidden="1" customWidth="1"/>
    <col min="46" max="46" width="6.125" style="72" hidden="1" customWidth="1"/>
    <col min="47" max="49" width="3.625" style="72" hidden="1" customWidth="1"/>
    <col min="50" max="50" width="6.5" style="72" hidden="1" customWidth="1"/>
    <col min="51" max="64" width="3.625" style="72" hidden="1" customWidth="1"/>
    <col min="65" max="65" width="4.875" style="72" hidden="1" customWidth="1"/>
    <col min="66" max="69" width="3.625" style="72" hidden="1" customWidth="1"/>
    <col min="70" max="70" width="15.125" style="72" customWidth="1"/>
    <col min="71" max="71" width="13.375" style="72" customWidth="1"/>
    <col min="72" max="72" width="15.625" style="72" customWidth="1"/>
    <col min="73" max="16384" width="9" style="44"/>
  </cols>
  <sheetData>
    <row r="1" spans="1:74" ht="24.75" thickBot="1">
      <c r="A1" s="42"/>
      <c r="B1" s="43" t="s">
        <v>0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8"/>
      <c r="BS1" s="58"/>
      <c r="BT1" s="58"/>
      <c r="BU1" s="42"/>
      <c r="BV1" s="42"/>
    </row>
    <row r="2" spans="1:74" ht="46.5" customHeight="1" thickBot="1">
      <c r="A2" s="45" t="s">
        <v>2</v>
      </c>
      <c r="B2" s="46" t="s">
        <v>3</v>
      </c>
      <c r="C2" s="59" t="s">
        <v>4</v>
      </c>
      <c r="D2" s="59" t="s">
        <v>5</v>
      </c>
      <c r="E2" s="59" t="s">
        <v>6</v>
      </c>
      <c r="F2" s="60" t="s">
        <v>7</v>
      </c>
      <c r="G2" s="59" t="s">
        <v>8</v>
      </c>
      <c r="H2" s="59" t="s">
        <v>9</v>
      </c>
      <c r="I2" s="59" t="s">
        <v>10</v>
      </c>
      <c r="J2" s="59" t="s">
        <v>11</v>
      </c>
      <c r="K2" s="59" t="s">
        <v>12</v>
      </c>
      <c r="L2" s="59" t="s">
        <v>13</v>
      </c>
      <c r="M2" s="60" t="s">
        <v>14</v>
      </c>
      <c r="N2" s="60" t="s">
        <v>15</v>
      </c>
      <c r="O2" s="59" t="s">
        <v>16</v>
      </c>
      <c r="P2" s="59" t="s">
        <v>17</v>
      </c>
      <c r="Q2" s="60" t="s">
        <v>18</v>
      </c>
      <c r="R2" s="60" t="s">
        <v>19</v>
      </c>
      <c r="S2" s="59" t="s">
        <v>20</v>
      </c>
      <c r="T2" s="59" t="s">
        <v>21</v>
      </c>
      <c r="U2" s="60" t="s">
        <v>22</v>
      </c>
      <c r="V2" s="59" t="s">
        <v>23</v>
      </c>
      <c r="W2" s="59" t="s">
        <v>24</v>
      </c>
      <c r="X2" s="59" t="s">
        <v>25</v>
      </c>
      <c r="Y2" s="60" t="s">
        <v>26</v>
      </c>
      <c r="Z2" s="60" t="s">
        <v>27</v>
      </c>
      <c r="AA2" s="60" t="s">
        <v>28</v>
      </c>
      <c r="AB2" s="59" t="s">
        <v>29</v>
      </c>
      <c r="AC2" s="59" t="s">
        <v>186</v>
      </c>
      <c r="AD2" s="59" t="s">
        <v>31</v>
      </c>
      <c r="AE2" s="59" t="s">
        <v>32</v>
      </c>
      <c r="AF2" s="59" t="s">
        <v>33</v>
      </c>
      <c r="AG2" s="59" t="s">
        <v>34</v>
      </c>
      <c r="AH2" s="59" t="s">
        <v>35</v>
      </c>
      <c r="AI2" s="59" t="s">
        <v>36</v>
      </c>
      <c r="AJ2" s="59" t="s">
        <v>37</v>
      </c>
      <c r="AK2" s="60" t="s">
        <v>38</v>
      </c>
      <c r="AL2" s="60" t="s">
        <v>39</v>
      </c>
      <c r="AM2" s="60" t="s">
        <v>40</v>
      </c>
      <c r="AN2" s="60" t="s">
        <v>41</v>
      </c>
      <c r="AO2" s="60" t="s">
        <v>42</v>
      </c>
      <c r="AP2" s="60" t="s">
        <v>43</v>
      </c>
      <c r="AQ2" s="60" t="s">
        <v>44</v>
      </c>
      <c r="AR2" s="60" t="s">
        <v>45</v>
      </c>
      <c r="AS2" s="60" t="s">
        <v>46</v>
      </c>
      <c r="AT2" s="60" t="s">
        <v>47</v>
      </c>
      <c r="AU2" s="60" t="s">
        <v>48</v>
      </c>
      <c r="AV2" s="60" t="s">
        <v>49</v>
      </c>
      <c r="AW2" s="59" t="s">
        <v>50</v>
      </c>
      <c r="AX2" s="59" t="s">
        <v>51</v>
      </c>
      <c r="AY2" s="59" t="s">
        <v>52</v>
      </c>
      <c r="AZ2" s="59" t="s">
        <v>53</v>
      </c>
      <c r="BA2" s="59" t="s">
        <v>54</v>
      </c>
      <c r="BB2" s="59" t="s">
        <v>55</v>
      </c>
      <c r="BC2" s="60" t="s">
        <v>56</v>
      </c>
      <c r="BD2" s="59" t="s">
        <v>57</v>
      </c>
      <c r="BE2" s="59" t="s">
        <v>58</v>
      </c>
      <c r="BF2" s="59" t="s">
        <v>59</v>
      </c>
      <c r="BG2" s="59" t="s">
        <v>60</v>
      </c>
      <c r="BH2" s="59" t="s">
        <v>61</v>
      </c>
      <c r="BI2" s="59" t="s">
        <v>62</v>
      </c>
      <c r="BJ2" s="59" t="s">
        <v>63</v>
      </c>
      <c r="BK2" s="60" t="s">
        <v>64</v>
      </c>
      <c r="BL2" s="60" t="s">
        <v>65</v>
      </c>
      <c r="BM2" s="59" t="s">
        <v>66</v>
      </c>
      <c r="BN2" s="59" t="s">
        <v>67</v>
      </c>
      <c r="BO2" s="59" t="s">
        <v>68</v>
      </c>
      <c r="BP2" s="59" t="s">
        <v>69</v>
      </c>
      <c r="BQ2" s="59" t="s">
        <v>70</v>
      </c>
      <c r="BR2" s="110" t="s">
        <v>207</v>
      </c>
      <c r="BS2" s="110" t="s">
        <v>208</v>
      </c>
      <c r="BT2" s="61" t="s">
        <v>1</v>
      </c>
      <c r="BU2" s="42"/>
      <c r="BV2" s="42"/>
    </row>
    <row r="3" spans="1:74" ht="24">
      <c r="A3" s="139" t="s">
        <v>72</v>
      </c>
      <c r="B3" s="48" t="s">
        <v>73</v>
      </c>
      <c r="C3" s="62">
        <v>1</v>
      </c>
      <c r="D3" s="62">
        <v>0</v>
      </c>
      <c r="E3" s="62">
        <v>1</v>
      </c>
      <c r="F3" s="62">
        <v>1</v>
      </c>
      <c r="G3" s="62">
        <v>1</v>
      </c>
      <c r="H3" s="62">
        <v>1</v>
      </c>
      <c r="I3" s="62">
        <v>0</v>
      </c>
      <c r="J3" s="62">
        <v>1</v>
      </c>
      <c r="K3" s="62">
        <v>1</v>
      </c>
      <c r="L3" s="62">
        <v>1</v>
      </c>
      <c r="M3" s="62">
        <v>1</v>
      </c>
      <c r="N3" s="62">
        <v>1</v>
      </c>
      <c r="O3" s="62">
        <v>1</v>
      </c>
      <c r="P3" s="62">
        <v>1</v>
      </c>
      <c r="Q3" s="62">
        <v>1</v>
      </c>
      <c r="R3" s="62">
        <v>1</v>
      </c>
      <c r="S3" s="62">
        <v>1</v>
      </c>
      <c r="T3" s="62">
        <v>0</v>
      </c>
      <c r="U3" s="62">
        <v>1</v>
      </c>
      <c r="V3" s="62">
        <v>1</v>
      </c>
      <c r="W3" s="62">
        <v>1</v>
      </c>
      <c r="X3" s="62">
        <v>1</v>
      </c>
      <c r="Y3" s="62">
        <v>1</v>
      </c>
      <c r="Z3" s="62">
        <v>1</v>
      </c>
      <c r="AA3" s="62">
        <v>1</v>
      </c>
      <c r="AB3" s="62">
        <v>1</v>
      </c>
      <c r="AC3" s="62">
        <v>1</v>
      </c>
      <c r="AD3" s="62">
        <v>1</v>
      </c>
      <c r="AE3" s="62">
        <v>1</v>
      </c>
      <c r="AF3" s="62">
        <v>1</v>
      </c>
      <c r="AG3" s="62">
        <v>1</v>
      </c>
      <c r="AH3" s="62">
        <v>1</v>
      </c>
      <c r="AI3" s="62">
        <v>0</v>
      </c>
      <c r="AJ3" s="62">
        <v>0</v>
      </c>
      <c r="AK3" s="62">
        <v>1</v>
      </c>
      <c r="AL3" s="62">
        <v>1</v>
      </c>
      <c r="AM3" s="62">
        <v>1</v>
      </c>
      <c r="AN3" s="62">
        <v>1</v>
      </c>
      <c r="AO3" s="62">
        <v>0</v>
      </c>
      <c r="AP3" s="62">
        <v>1</v>
      </c>
      <c r="AQ3" s="62">
        <v>1</v>
      </c>
      <c r="AR3" s="62">
        <v>0</v>
      </c>
      <c r="AS3" s="62">
        <v>0</v>
      </c>
      <c r="AT3" s="62">
        <v>1</v>
      </c>
      <c r="AU3" s="62">
        <v>1</v>
      </c>
      <c r="AV3" s="62">
        <v>1</v>
      </c>
      <c r="AW3" s="62">
        <v>1</v>
      </c>
      <c r="AX3" s="62">
        <v>1</v>
      </c>
      <c r="AY3" s="62">
        <v>1</v>
      </c>
      <c r="AZ3" s="62">
        <v>1</v>
      </c>
      <c r="BA3" s="62">
        <v>1</v>
      </c>
      <c r="BB3" s="62">
        <v>1</v>
      </c>
      <c r="BC3" s="62">
        <v>1</v>
      </c>
      <c r="BD3" s="62">
        <v>1</v>
      </c>
      <c r="BE3" s="62">
        <v>1</v>
      </c>
      <c r="BF3" s="62">
        <v>1</v>
      </c>
      <c r="BG3" s="62">
        <v>0</v>
      </c>
      <c r="BH3" s="62">
        <v>1</v>
      </c>
      <c r="BI3" s="62">
        <v>1</v>
      </c>
      <c r="BJ3" s="62">
        <v>1</v>
      </c>
      <c r="BK3" s="62">
        <v>1</v>
      </c>
      <c r="BL3" s="62">
        <v>0</v>
      </c>
      <c r="BM3" s="62">
        <v>1</v>
      </c>
      <c r="BN3" s="62">
        <v>1</v>
      </c>
      <c r="BO3" s="62">
        <v>1</v>
      </c>
      <c r="BP3" s="62">
        <v>1</v>
      </c>
      <c r="BQ3" s="62">
        <v>0</v>
      </c>
      <c r="BR3" s="61">
        <f>SUM(C3:BQ3)*100</f>
        <v>5600</v>
      </c>
      <c r="BS3" s="61">
        <v>67</v>
      </c>
      <c r="BT3" s="111">
        <f>BR3/BS3</f>
        <v>83.582089552238813</v>
      </c>
      <c r="BU3" s="42"/>
      <c r="BV3" s="42"/>
    </row>
    <row r="4" spans="1:74" ht="24">
      <c r="A4" s="140"/>
      <c r="B4" s="27" t="s">
        <v>74</v>
      </c>
      <c r="C4" s="62">
        <v>1</v>
      </c>
      <c r="D4" s="62">
        <v>1</v>
      </c>
      <c r="E4" s="62">
        <v>1</v>
      </c>
      <c r="F4" s="62">
        <v>1</v>
      </c>
      <c r="G4" s="62">
        <v>1</v>
      </c>
      <c r="H4" s="62">
        <v>1</v>
      </c>
      <c r="I4" s="62">
        <v>1</v>
      </c>
      <c r="J4" s="62">
        <v>1</v>
      </c>
      <c r="K4" s="62">
        <v>1</v>
      </c>
      <c r="L4" s="62">
        <v>1</v>
      </c>
      <c r="M4" s="62">
        <v>1</v>
      </c>
      <c r="N4" s="62">
        <v>1</v>
      </c>
      <c r="O4" s="62">
        <v>1</v>
      </c>
      <c r="P4" s="62">
        <v>1</v>
      </c>
      <c r="Q4" s="62">
        <v>1</v>
      </c>
      <c r="R4" s="62">
        <v>1</v>
      </c>
      <c r="S4" s="62">
        <v>1</v>
      </c>
      <c r="T4" s="62">
        <v>1</v>
      </c>
      <c r="U4" s="62">
        <v>1</v>
      </c>
      <c r="V4" s="62">
        <v>1</v>
      </c>
      <c r="W4" s="62">
        <v>1</v>
      </c>
      <c r="X4" s="62">
        <v>1</v>
      </c>
      <c r="Y4" s="62">
        <v>1</v>
      </c>
      <c r="Z4" s="62">
        <v>1</v>
      </c>
      <c r="AA4" s="62">
        <v>1</v>
      </c>
      <c r="AB4" s="62">
        <v>1</v>
      </c>
      <c r="AC4" s="62">
        <v>1</v>
      </c>
      <c r="AD4" s="62">
        <v>1</v>
      </c>
      <c r="AE4" s="62">
        <v>1</v>
      </c>
      <c r="AF4" s="62">
        <v>1</v>
      </c>
      <c r="AG4" s="62">
        <v>1</v>
      </c>
      <c r="AH4" s="62">
        <v>1</v>
      </c>
      <c r="AI4" s="62">
        <v>0</v>
      </c>
      <c r="AJ4" s="62">
        <v>0</v>
      </c>
      <c r="AK4" s="62">
        <v>1</v>
      </c>
      <c r="AL4" s="62">
        <v>1</v>
      </c>
      <c r="AM4" s="62">
        <v>1</v>
      </c>
      <c r="AN4" s="62">
        <v>1</v>
      </c>
      <c r="AO4" s="62">
        <v>0</v>
      </c>
      <c r="AP4" s="62">
        <v>1</v>
      </c>
      <c r="AQ4" s="62">
        <v>1</v>
      </c>
      <c r="AR4" s="62">
        <v>1</v>
      </c>
      <c r="AS4" s="62">
        <v>1</v>
      </c>
      <c r="AT4" s="62">
        <v>1</v>
      </c>
      <c r="AU4" s="62">
        <v>1</v>
      </c>
      <c r="AV4" s="62">
        <v>1</v>
      </c>
      <c r="AW4" s="62">
        <v>1</v>
      </c>
      <c r="AX4" s="62">
        <v>1</v>
      </c>
      <c r="AY4" s="62">
        <v>1</v>
      </c>
      <c r="AZ4" s="62">
        <v>1</v>
      </c>
      <c r="BA4" s="62">
        <v>1</v>
      </c>
      <c r="BB4" s="62">
        <v>1</v>
      </c>
      <c r="BC4" s="62">
        <v>1</v>
      </c>
      <c r="BD4" s="62">
        <v>1</v>
      </c>
      <c r="BE4" s="62">
        <v>1</v>
      </c>
      <c r="BF4" s="62">
        <v>1</v>
      </c>
      <c r="BG4" s="62">
        <v>0</v>
      </c>
      <c r="BH4" s="62">
        <v>1</v>
      </c>
      <c r="BI4" s="62">
        <v>1</v>
      </c>
      <c r="BJ4" s="62">
        <v>1</v>
      </c>
      <c r="BK4" s="62">
        <v>1</v>
      </c>
      <c r="BL4" s="62">
        <v>0</v>
      </c>
      <c r="BM4" s="62">
        <v>1</v>
      </c>
      <c r="BN4" s="62">
        <v>1</v>
      </c>
      <c r="BO4" s="62">
        <v>1</v>
      </c>
      <c r="BP4" s="62">
        <v>1</v>
      </c>
      <c r="BQ4" s="62">
        <v>0</v>
      </c>
      <c r="BR4" s="61">
        <f t="shared" ref="BR4:BR19" si="0">SUM(C4:BQ4)*100</f>
        <v>6100</v>
      </c>
      <c r="BS4" s="61">
        <v>67</v>
      </c>
      <c r="BT4" s="111">
        <f t="shared" ref="BT4:BT11" si="1">BR4/BS4</f>
        <v>91.044776119402982</v>
      </c>
      <c r="BU4" s="42"/>
      <c r="BV4" s="42"/>
    </row>
    <row r="5" spans="1:74" ht="24">
      <c r="A5" s="140"/>
      <c r="B5" s="27" t="s">
        <v>75</v>
      </c>
      <c r="C5" s="62">
        <v>1</v>
      </c>
      <c r="D5" s="62">
        <v>0</v>
      </c>
      <c r="E5" s="62">
        <v>1</v>
      </c>
      <c r="F5" s="62">
        <v>1</v>
      </c>
      <c r="G5" s="62">
        <v>1</v>
      </c>
      <c r="H5" s="62">
        <v>1</v>
      </c>
      <c r="I5" s="62">
        <v>0</v>
      </c>
      <c r="J5" s="62">
        <v>1</v>
      </c>
      <c r="K5" s="62">
        <v>1</v>
      </c>
      <c r="L5" s="62">
        <v>1</v>
      </c>
      <c r="M5" s="62">
        <v>1</v>
      </c>
      <c r="N5" s="62">
        <v>1</v>
      </c>
      <c r="O5" s="62">
        <v>1</v>
      </c>
      <c r="P5" s="62">
        <v>1</v>
      </c>
      <c r="Q5" s="62">
        <v>1</v>
      </c>
      <c r="R5" s="62">
        <v>1</v>
      </c>
      <c r="S5" s="62">
        <v>1</v>
      </c>
      <c r="T5" s="62">
        <v>0</v>
      </c>
      <c r="U5" s="62">
        <v>1</v>
      </c>
      <c r="V5" s="62">
        <v>1</v>
      </c>
      <c r="W5" s="62">
        <v>1</v>
      </c>
      <c r="X5" s="62">
        <v>1</v>
      </c>
      <c r="Y5" s="62">
        <v>1</v>
      </c>
      <c r="Z5" s="62">
        <v>1</v>
      </c>
      <c r="AA5" s="62">
        <v>1</v>
      </c>
      <c r="AB5" s="62">
        <v>1</v>
      </c>
      <c r="AC5" s="62">
        <v>1</v>
      </c>
      <c r="AD5" s="62">
        <v>1</v>
      </c>
      <c r="AE5" s="62">
        <v>0</v>
      </c>
      <c r="AF5" s="62">
        <v>1</v>
      </c>
      <c r="AG5" s="62">
        <v>1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1</v>
      </c>
      <c r="AQ5" s="62">
        <v>1</v>
      </c>
      <c r="AR5" s="62">
        <v>1</v>
      </c>
      <c r="AS5" s="62">
        <v>1</v>
      </c>
      <c r="AT5" s="62">
        <v>1</v>
      </c>
      <c r="AU5" s="62">
        <v>1</v>
      </c>
      <c r="AV5" s="62">
        <v>1</v>
      </c>
      <c r="AW5" s="62">
        <v>1</v>
      </c>
      <c r="AX5" s="62">
        <v>1</v>
      </c>
      <c r="AY5" s="62">
        <v>1</v>
      </c>
      <c r="AZ5" s="62">
        <v>1</v>
      </c>
      <c r="BA5" s="62">
        <v>0</v>
      </c>
      <c r="BB5" s="62">
        <v>1</v>
      </c>
      <c r="BC5" s="62">
        <v>1</v>
      </c>
      <c r="BD5" s="62">
        <v>1</v>
      </c>
      <c r="BE5" s="62">
        <v>1</v>
      </c>
      <c r="BF5" s="62">
        <v>1</v>
      </c>
      <c r="BG5" s="62">
        <v>1</v>
      </c>
      <c r="BH5" s="62">
        <v>1</v>
      </c>
      <c r="BI5" s="62">
        <v>1</v>
      </c>
      <c r="BJ5" s="62">
        <v>1</v>
      </c>
      <c r="BK5" s="62">
        <v>1</v>
      </c>
      <c r="BL5" s="62">
        <v>1</v>
      </c>
      <c r="BM5" s="62">
        <v>0</v>
      </c>
      <c r="BN5" s="62">
        <v>1</v>
      </c>
      <c r="BO5" s="62">
        <v>1</v>
      </c>
      <c r="BP5" s="62">
        <v>1</v>
      </c>
      <c r="BQ5" s="62">
        <v>0</v>
      </c>
      <c r="BR5" s="61">
        <f t="shared" si="0"/>
        <v>5200</v>
      </c>
      <c r="BS5" s="61">
        <v>67</v>
      </c>
      <c r="BT5" s="111">
        <f t="shared" si="1"/>
        <v>77.611940298507463</v>
      </c>
      <c r="BU5" s="42"/>
      <c r="BV5" s="42"/>
    </row>
    <row r="6" spans="1:74" ht="24">
      <c r="A6" s="140"/>
      <c r="B6" s="27" t="s">
        <v>76</v>
      </c>
      <c r="C6" s="62">
        <v>1</v>
      </c>
      <c r="D6" s="62">
        <v>0</v>
      </c>
      <c r="E6" s="62">
        <v>1</v>
      </c>
      <c r="F6" s="62">
        <v>1</v>
      </c>
      <c r="G6" s="62">
        <v>1</v>
      </c>
      <c r="H6" s="62">
        <v>1</v>
      </c>
      <c r="I6" s="62">
        <v>1</v>
      </c>
      <c r="J6" s="62">
        <v>1</v>
      </c>
      <c r="K6" s="62">
        <v>1</v>
      </c>
      <c r="L6" s="62">
        <v>1</v>
      </c>
      <c r="M6" s="62">
        <v>1</v>
      </c>
      <c r="N6" s="62">
        <v>1</v>
      </c>
      <c r="O6" s="62">
        <v>1</v>
      </c>
      <c r="P6" s="62">
        <v>1</v>
      </c>
      <c r="Q6" s="62">
        <v>1</v>
      </c>
      <c r="R6" s="62">
        <v>1</v>
      </c>
      <c r="S6" s="62">
        <v>1</v>
      </c>
      <c r="T6" s="62">
        <v>1</v>
      </c>
      <c r="U6" s="62">
        <v>1</v>
      </c>
      <c r="V6" s="62">
        <v>1</v>
      </c>
      <c r="W6" s="62">
        <v>1</v>
      </c>
      <c r="X6" s="62">
        <v>0</v>
      </c>
      <c r="Y6" s="62">
        <v>1</v>
      </c>
      <c r="Z6" s="62">
        <v>1</v>
      </c>
      <c r="AA6" s="62">
        <v>1</v>
      </c>
      <c r="AB6" s="62">
        <v>1</v>
      </c>
      <c r="AC6" s="62">
        <v>1</v>
      </c>
      <c r="AD6" s="62">
        <v>1</v>
      </c>
      <c r="AE6" s="62">
        <v>0</v>
      </c>
      <c r="AF6" s="62">
        <v>1</v>
      </c>
      <c r="AG6" s="62">
        <v>1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1</v>
      </c>
      <c r="AO6" s="62">
        <v>1</v>
      </c>
      <c r="AP6" s="62">
        <v>1</v>
      </c>
      <c r="AQ6" s="62">
        <v>0</v>
      </c>
      <c r="AR6" s="62">
        <v>0</v>
      </c>
      <c r="AS6" s="62">
        <v>1</v>
      </c>
      <c r="AT6" s="62">
        <v>1</v>
      </c>
      <c r="AU6" s="62">
        <v>1</v>
      </c>
      <c r="AV6" s="62">
        <v>1</v>
      </c>
      <c r="AW6" s="62">
        <v>1</v>
      </c>
      <c r="AX6" s="62">
        <v>1</v>
      </c>
      <c r="AY6" s="62">
        <v>1</v>
      </c>
      <c r="AZ6" s="62">
        <v>1</v>
      </c>
      <c r="BA6" s="62">
        <v>1</v>
      </c>
      <c r="BB6" s="62">
        <v>1</v>
      </c>
      <c r="BC6" s="62">
        <v>1</v>
      </c>
      <c r="BD6" s="62">
        <v>1</v>
      </c>
      <c r="BE6" s="62">
        <v>1</v>
      </c>
      <c r="BF6" s="62">
        <v>1</v>
      </c>
      <c r="BG6" s="62">
        <v>1</v>
      </c>
      <c r="BH6" s="62">
        <v>1</v>
      </c>
      <c r="BI6" s="62">
        <v>1</v>
      </c>
      <c r="BJ6" s="62">
        <v>1</v>
      </c>
      <c r="BK6" s="62">
        <v>0</v>
      </c>
      <c r="BL6" s="62">
        <v>0</v>
      </c>
      <c r="BM6" s="62">
        <v>0</v>
      </c>
      <c r="BN6" s="62">
        <v>1</v>
      </c>
      <c r="BO6" s="62">
        <v>1</v>
      </c>
      <c r="BP6" s="62">
        <v>0</v>
      </c>
      <c r="BQ6" s="62">
        <v>0</v>
      </c>
      <c r="BR6" s="61">
        <f t="shared" si="0"/>
        <v>5100</v>
      </c>
      <c r="BS6" s="61">
        <v>67</v>
      </c>
      <c r="BT6" s="111">
        <f t="shared" si="1"/>
        <v>76.119402985074629</v>
      </c>
      <c r="BU6" s="42"/>
      <c r="BV6" s="42"/>
    </row>
    <row r="7" spans="1:74" ht="24">
      <c r="A7" s="140"/>
      <c r="B7" s="27" t="s">
        <v>77</v>
      </c>
      <c r="C7" s="62">
        <v>1</v>
      </c>
      <c r="D7" s="62">
        <v>1</v>
      </c>
      <c r="E7" s="62">
        <v>1</v>
      </c>
      <c r="F7" s="62">
        <v>1</v>
      </c>
      <c r="G7" s="62">
        <v>1</v>
      </c>
      <c r="H7" s="62">
        <v>1</v>
      </c>
      <c r="I7" s="62">
        <v>1</v>
      </c>
      <c r="J7" s="62">
        <v>1</v>
      </c>
      <c r="K7" s="62">
        <v>1</v>
      </c>
      <c r="L7" s="62">
        <v>1</v>
      </c>
      <c r="M7" s="62">
        <v>1</v>
      </c>
      <c r="N7" s="62">
        <v>1</v>
      </c>
      <c r="O7" s="62">
        <v>1</v>
      </c>
      <c r="P7" s="62">
        <v>1</v>
      </c>
      <c r="Q7" s="62">
        <v>1</v>
      </c>
      <c r="R7" s="62">
        <v>1</v>
      </c>
      <c r="S7" s="62">
        <v>1</v>
      </c>
      <c r="T7" s="62">
        <v>0</v>
      </c>
      <c r="U7" s="62">
        <v>1</v>
      </c>
      <c r="V7" s="62">
        <v>1</v>
      </c>
      <c r="W7" s="62">
        <v>1</v>
      </c>
      <c r="X7" s="62">
        <v>1</v>
      </c>
      <c r="Y7" s="62">
        <v>1</v>
      </c>
      <c r="Z7" s="62">
        <v>1</v>
      </c>
      <c r="AA7" s="62">
        <v>1</v>
      </c>
      <c r="AB7" s="62">
        <v>0</v>
      </c>
      <c r="AC7" s="62">
        <v>0</v>
      </c>
      <c r="AD7" s="62">
        <v>1</v>
      </c>
      <c r="AE7" s="62">
        <v>1</v>
      </c>
      <c r="AF7" s="62">
        <v>1</v>
      </c>
      <c r="AG7" s="62">
        <v>1</v>
      </c>
      <c r="AH7" s="62">
        <v>1</v>
      </c>
      <c r="AI7" s="62">
        <v>1</v>
      </c>
      <c r="AJ7" s="62">
        <v>0</v>
      </c>
      <c r="AK7" s="62">
        <v>1</v>
      </c>
      <c r="AL7" s="62">
        <v>1</v>
      </c>
      <c r="AM7" s="62">
        <v>1</v>
      </c>
      <c r="AN7" s="62">
        <v>0</v>
      </c>
      <c r="AO7" s="62">
        <v>0</v>
      </c>
      <c r="AP7" s="62">
        <v>1</v>
      </c>
      <c r="AQ7" s="62">
        <v>1</v>
      </c>
      <c r="AR7" s="62">
        <v>1</v>
      </c>
      <c r="AS7" s="62">
        <v>1</v>
      </c>
      <c r="AT7" s="62">
        <v>1</v>
      </c>
      <c r="AU7" s="62">
        <v>1</v>
      </c>
      <c r="AV7" s="62">
        <v>1</v>
      </c>
      <c r="AW7" s="62">
        <v>1</v>
      </c>
      <c r="AX7" s="62">
        <v>1</v>
      </c>
      <c r="AY7" s="62">
        <v>1</v>
      </c>
      <c r="AZ7" s="62">
        <v>1</v>
      </c>
      <c r="BA7" s="62">
        <v>1</v>
      </c>
      <c r="BB7" s="62">
        <v>1</v>
      </c>
      <c r="BC7" s="62">
        <v>1</v>
      </c>
      <c r="BD7" s="62">
        <v>1</v>
      </c>
      <c r="BE7" s="62">
        <v>1</v>
      </c>
      <c r="BF7" s="62">
        <v>1</v>
      </c>
      <c r="BG7" s="62">
        <v>1</v>
      </c>
      <c r="BH7" s="62">
        <v>1</v>
      </c>
      <c r="BI7" s="62">
        <v>1</v>
      </c>
      <c r="BJ7" s="62">
        <v>1</v>
      </c>
      <c r="BK7" s="62">
        <v>1</v>
      </c>
      <c r="BL7" s="62">
        <v>1</v>
      </c>
      <c r="BM7" s="62">
        <v>0</v>
      </c>
      <c r="BN7" s="62">
        <v>0</v>
      </c>
      <c r="BO7" s="62">
        <v>1</v>
      </c>
      <c r="BP7" s="62">
        <v>1</v>
      </c>
      <c r="BQ7" s="62">
        <v>1</v>
      </c>
      <c r="BR7" s="61">
        <f t="shared" si="0"/>
        <v>5900</v>
      </c>
      <c r="BS7" s="61">
        <v>67</v>
      </c>
      <c r="BT7" s="111">
        <f t="shared" si="1"/>
        <v>88.059701492537314</v>
      </c>
      <c r="BU7" s="42"/>
      <c r="BV7" s="42"/>
    </row>
    <row r="8" spans="1:74" ht="27.75" customHeight="1">
      <c r="A8" s="140"/>
      <c r="B8" s="27" t="s">
        <v>78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  <c r="I8" s="62">
        <v>1</v>
      </c>
      <c r="J8" s="62">
        <v>1</v>
      </c>
      <c r="K8" s="62">
        <v>1</v>
      </c>
      <c r="L8" s="62">
        <v>1</v>
      </c>
      <c r="M8" s="62">
        <v>1</v>
      </c>
      <c r="N8" s="62">
        <v>1</v>
      </c>
      <c r="O8" s="62">
        <v>1</v>
      </c>
      <c r="P8" s="62">
        <v>1</v>
      </c>
      <c r="Q8" s="62">
        <v>1</v>
      </c>
      <c r="R8" s="62">
        <v>1</v>
      </c>
      <c r="S8" s="62">
        <v>1</v>
      </c>
      <c r="T8" s="62">
        <v>1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1</v>
      </c>
      <c r="AA8" s="62">
        <v>1</v>
      </c>
      <c r="AB8" s="62">
        <v>1</v>
      </c>
      <c r="AC8" s="62">
        <v>1</v>
      </c>
      <c r="AD8" s="62">
        <v>1</v>
      </c>
      <c r="AE8" s="62">
        <v>1</v>
      </c>
      <c r="AF8" s="62">
        <v>1</v>
      </c>
      <c r="AG8" s="62">
        <v>0</v>
      </c>
      <c r="AH8" s="62">
        <v>1</v>
      </c>
      <c r="AI8" s="62">
        <v>1</v>
      </c>
      <c r="AJ8" s="62">
        <v>0</v>
      </c>
      <c r="AK8" s="62">
        <v>1</v>
      </c>
      <c r="AL8" s="62">
        <v>1</v>
      </c>
      <c r="AM8" s="62">
        <v>1</v>
      </c>
      <c r="AN8" s="62">
        <v>1</v>
      </c>
      <c r="AO8" s="62">
        <v>1</v>
      </c>
      <c r="AP8" s="62">
        <v>1</v>
      </c>
      <c r="AQ8" s="62">
        <v>1</v>
      </c>
      <c r="AR8" s="62">
        <v>1</v>
      </c>
      <c r="AS8" s="62">
        <v>1</v>
      </c>
      <c r="AT8" s="62">
        <v>1</v>
      </c>
      <c r="AU8" s="62">
        <v>1</v>
      </c>
      <c r="AV8" s="62">
        <v>1</v>
      </c>
      <c r="AW8" s="62">
        <v>1</v>
      </c>
      <c r="AX8" s="62">
        <v>1</v>
      </c>
      <c r="AY8" s="62">
        <v>1</v>
      </c>
      <c r="AZ8" s="62">
        <v>1</v>
      </c>
      <c r="BA8" s="62">
        <v>1</v>
      </c>
      <c r="BB8" s="62">
        <v>1</v>
      </c>
      <c r="BC8" s="62">
        <v>1</v>
      </c>
      <c r="BD8" s="62">
        <v>1</v>
      </c>
      <c r="BE8" s="62">
        <v>1</v>
      </c>
      <c r="BF8" s="62">
        <v>1</v>
      </c>
      <c r="BG8" s="62">
        <v>1</v>
      </c>
      <c r="BH8" s="62">
        <v>1</v>
      </c>
      <c r="BI8" s="62">
        <v>1</v>
      </c>
      <c r="BJ8" s="62">
        <v>1</v>
      </c>
      <c r="BK8" s="62">
        <v>1</v>
      </c>
      <c r="BL8" s="62">
        <v>1</v>
      </c>
      <c r="BM8" s="62">
        <v>1</v>
      </c>
      <c r="BN8" s="62">
        <v>1</v>
      </c>
      <c r="BO8" s="62">
        <v>1</v>
      </c>
      <c r="BP8" s="62">
        <v>0</v>
      </c>
      <c r="BQ8" s="62">
        <v>1</v>
      </c>
      <c r="BR8" s="61">
        <f t="shared" si="0"/>
        <v>6400</v>
      </c>
      <c r="BS8" s="61">
        <v>67</v>
      </c>
      <c r="BT8" s="111">
        <f t="shared" si="1"/>
        <v>95.522388059701498</v>
      </c>
      <c r="BU8" s="42"/>
      <c r="BV8" s="42"/>
    </row>
    <row r="9" spans="1:74" ht="24">
      <c r="A9" s="140"/>
      <c r="B9" s="27" t="s">
        <v>79</v>
      </c>
      <c r="C9" s="62">
        <v>1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  <c r="I9" s="62">
        <v>1</v>
      </c>
      <c r="J9" s="62">
        <v>1</v>
      </c>
      <c r="K9" s="62">
        <v>1</v>
      </c>
      <c r="L9" s="62">
        <v>0</v>
      </c>
      <c r="M9" s="62">
        <v>1</v>
      </c>
      <c r="N9" s="62">
        <v>1</v>
      </c>
      <c r="O9" s="62">
        <v>1</v>
      </c>
      <c r="P9" s="62">
        <v>1</v>
      </c>
      <c r="Q9" s="62">
        <v>1</v>
      </c>
      <c r="R9" s="62">
        <v>1</v>
      </c>
      <c r="S9" s="62">
        <v>1</v>
      </c>
      <c r="T9" s="62">
        <v>1</v>
      </c>
      <c r="U9" s="62">
        <v>1</v>
      </c>
      <c r="V9" s="62">
        <v>1</v>
      </c>
      <c r="W9" s="62">
        <v>1</v>
      </c>
      <c r="X9" s="62">
        <v>1</v>
      </c>
      <c r="Y9" s="62">
        <v>1</v>
      </c>
      <c r="Z9" s="62">
        <v>1</v>
      </c>
      <c r="AA9" s="62">
        <v>1</v>
      </c>
      <c r="AB9" s="62">
        <v>1</v>
      </c>
      <c r="AC9" s="62">
        <v>1</v>
      </c>
      <c r="AD9" s="62">
        <v>1</v>
      </c>
      <c r="AE9" s="62">
        <v>0</v>
      </c>
      <c r="AF9" s="62">
        <v>1</v>
      </c>
      <c r="AG9" s="62">
        <v>1</v>
      </c>
      <c r="AH9" s="62">
        <v>1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1</v>
      </c>
      <c r="AR9" s="62">
        <v>0</v>
      </c>
      <c r="AS9" s="62">
        <v>1</v>
      </c>
      <c r="AT9" s="62">
        <v>0</v>
      </c>
      <c r="AU9" s="62">
        <v>1</v>
      </c>
      <c r="AV9" s="62">
        <v>1</v>
      </c>
      <c r="AW9" s="62">
        <v>1</v>
      </c>
      <c r="AX9" s="62">
        <v>1</v>
      </c>
      <c r="AY9" s="62">
        <v>0</v>
      </c>
      <c r="AZ9" s="62">
        <v>1</v>
      </c>
      <c r="BA9" s="62">
        <v>0</v>
      </c>
      <c r="BB9" s="62">
        <v>1</v>
      </c>
      <c r="BC9" s="62">
        <v>0</v>
      </c>
      <c r="BD9" s="62">
        <v>1</v>
      </c>
      <c r="BE9" s="62">
        <v>1</v>
      </c>
      <c r="BF9" s="62">
        <v>1</v>
      </c>
      <c r="BG9" s="62">
        <v>1</v>
      </c>
      <c r="BH9" s="62">
        <v>0</v>
      </c>
      <c r="BI9" s="62">
        <v>1</v>
      </c>
      <c r="BJ9" s="62">
        <v>1</v>
      </c>
      <c r="BK9" s="62">
        <v>0</v>
      </c>
      <c r="BL9" s="62">
        <v>0</v>
      </c>
      <c r="BM9" s="62">
        <v>1</v>
      </c>
      <c r="BN9" s="62">
        <v>1</v>
      </c>
      <c r="BO9" s="62">
        <v>1</v>
      </c>
      <c r="BP9" s="62">
        <v>0</v>
      </c>
      <c r="BQ9" s="62">
        <v>0</v>
      </c>
      <c r="BR9" s="61">
        <f t="shared" si="0"/>
        <v>4700</v>
      </c>
      <c r="BS9" s="61">
        <v>67</v>
      </c>
      <c r="BT9" s="111">
        <f t="shared" si="1"/>
        <v>70.149253731343279</v>
      </c>
      <c r="BU9" s="42"/>
      <c r="BV9" s="42"/>
    </row>
    <row r="10" spans="1:74" ht="24" customHeight="1" thickBot="1">
      <c r="A10" s="140"/>
      <c r="B10" s="27" t="s">
        <v>80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  <c r="I10" s="62">
        <v>1</v>
      </c>
      <c r="J10" s="62">
        <v>1</v>
      </c>
      <c r="K10" s="62">
        <v>1</v>
      </c>
      <c r="L10" s="62">
        <v>1</v>
      </c>
      <c r="M10" s="62">
        <v>1</v>
      </c>
      <c r="N10" s="62">
        <v>1</v>
      </c>
      <c r="O10" s="62">
        <v>1</v>
      </c>
      <c r="P10" s="62">
        <v>1</v>
      </c>
      <c r="Q10" s="62">
        <v>1</v>
      </c>
      <c r="R10" s="62">
        <v>1</v>
      </c>
      <c r="S10" s="62">
        <v>1</v>
      </c>
      <c r="T10" s="62">
        <v>1</v>
      </c>
      <c r="U10" s="62">
        <v>1</v>
      </c>
      <c r="V10" s="62">
        <v>1</v>
      </c>
      <c r="W10" s="62">
        <v>1</v>
      </c>
      <c r="X10" s="62">
        <v>1</v>
      </c>
      <c r="Y10" s="62">
        <v>1</v>
      </c>
      <c r="Z10" s="62">
        <v>1</v>
      </c>
      <c r="AA10" s="62">
        <v>1</v>
      </c>
      <c r="AB10" s="62">
        <v>1</v>
      </c>
      <c r="AC10" s="62">
        <v>1</v>
      </c>
      <c r="AD10" s="62">
        <v>1</v>
      </c>
      <c r="AE10" s="62">
        <v>1</v>
      </c>
      <c r="AF10" s="62">
        <v>1</v>
      </c>
      <c r="AG10" s="62">
        <v>1</v>
      </c>
      <c r="AH10" s="62">
        <v>1</v>
      </c>
      <c r="AI10" s="62">
        <v>1</v>
      </c>
      <c r="AJ10" s="62">
        <v>0</v>
      </c>
      <c r="AK10" s="62">
        <v>1</v>
      </c>
      <c r="AL10" s="62">
        <v>1</v>
      </c>
      <c r="AM10" s="62">
        <v>1</v>
      </c>
      <c r="AN10" s="62">
        <v>1</v>
      </c>
      <c r="AO10" s="62">
        <v>1</v>
      </c>
      <c r="AP10" s="62">
        <v>1</v>
      </c>
      <c r="AQ10" s="62">
        <v>1</v>
      </c>
      <c r="AR10" s="62">
        <v>1</v>
      </c>
      <c r="AS10" s="62">
        <v>1</v>
      </c>
      <c r="AT10" s="62">
        <v>1</v>
      </c>
      <c r="AU10" s="62">
        <v>1</v>
      </c>
      <c r="AV10" s="62">
        <v>1</v>
      </c>
      <c r="AW10" s="62">
        <v>1</v>
      </c>
      <c r="AX10" s="62">
        <v>1</v>
      </c>
      <c r="AY10" s="62">
        <v>1</v>
      </c>
      <c r="AZ10" s="62">
        <v>1</v>
      </c>
      <c r="BA10" s="62">
        <v>1</v>
      </c>
      <c r="BB10" s="62">
        <v>1</v>
      </c>
      <c r="BC10" s="62">
        <v>1</v>
      </c>
      <c r="BD10" s="62">
        <v>1</v>
      </c>
      <c r="BE10" s="62">
        <v>1</v>
      </c>
      <c r="BF10" s="62">
        <v>1</v>
      </c>
      <c r="BG10" s="62">
        <v>1</v>
      </c>
      <c r="BH10" s="62">
        <v>1</v>
      </c>
      <c r="BI10" s="62">
        <v>1</v>
      </c>
      <c r="BJ10" s="62">
        <v>1</v>
      </c>
      <c r="BK10" s="62">
        <v>1</v>
      </c>
      <c r="BL10" s="62">
        <v>1</v>
      </c>
      <c r="BM10" s="62">
        <v>1</v>
      </c>
      <c r="BN10" s="62">
        <v>1</v>
      </c>
      <c r="BO10" s="62">
        <v>1</v>
      </c>
      <c r="BP10" s="63" t="s">
        <v>176</v>
      </c>
      <c r="BQ10" s="62">
        <v>1</v>
      </c>
      <c r="BR10" s="61">
        <f t="shared" si="0"/>
        <v>6500</v>
      </c>
      <c r="BS10" s="61">
        <v>67</v>
      </c>
      <c r="BT10" s="111">
        <f t="shared" si="1"/>
        <v>97.014925373134332</v>
      </c>
      <c r="BU10" s="42"/>
      <c r="BV10" s="42"/>
    </row>
    <row r="11" spans="1:74" ht="24.75" thickBot="1">
      <c r="A11" s="146" t="s">
        <v>81</v>
      </c>
      <c r="B11" s="49" t="s">
        <v>82</v>
      </c>
      <c r="C11" s="64">
        <f>SUM(C3:C10)</f>
        <v>8</v>
      </c>
      <c r="D11" s="64">
        <f t="shared" ref="D11:BO11" si="2">SUM(D3:D10)</f>
        <v>5</v>
      </c>
      <c r="E11" s="64">
        <f t="shared" si="2"/>
        <v>8</v>
      </c>
      <c r="F11" s="64">
        <f t="shared" si="2"/>
        <v>8</v>
      </c>
      <c r="G11" s="64">
        <f t="shared" si="2"/>
        <v>8</v>
      </c>
      <c r="H11" s="64">
        <f t="shared" si="2"/>
        <v>8</v>
      </c>
      <c r="I11" s="64">
        <f t="shared" si="2"/>
        <v>6</v>
      </c>
      <c r="J11" s="64">
        <f t="shared" si="2"/>
        <v>8</v>
      </c>
      <c r="K11" s="64">
        <f t="shared" si="2"/>
        <v>8</v>
      </c>
      <c r="L11" s="64">
        <f t="shared" si="2"/>
        <v>7</v>
      </c>
      <c r="M11" s="64">
        <f t="shared" si="2"/>
        <v>8</v>
      </c>
      <c r="N11" s="64">
        <f t="shared" si="2"/>
        <v>8</v>
      </c>
      <c r="O11" s="64">
        <f t="shared" si="2"/>
        <v>8</v>
      </c>
      <c r="P11" s="64">
        <f t="shared" si="2"/>
        <v>8</v>
      </c>
      <c r="Q11" s="64">
        <f t="shared" si="2"/>
        <v>8</v>
      </c>
      <c r="R11" s="64">
        <f t="shared" si="2"/>
        <v>8</v>
      </c>
      <c r="S11" s="64">
        <f t="shared" si="2"/>
        <v>8</v>
      </c>
      <c r="T11" s="64">
        <f t="shared" si="2"/>
        <v>5</v>
      </c>
      <c r="U11" s="64">
        <f t="shared" si="2"/>
        <v>8</v>
      </c>
      <c r="V11" s="64">
        <f t="shared" si="2"/>
        <v>8</v>
      </c>
      <c r="W11" s="64">
        <f t="shared" si="2"/>
        <v>8</v>
      </c>
      <c r="X11" s="64">
        <f t="shared" si="2"/>
        <v>7</v>
      </c>
      <c r="Y11" s="64">
        <f t="shared" si="2"/>
        <v>8</v>
      </c>
      <c r="Z11" s="64">
        <f t="shared" si="2"/>
        <v>8</v>
      </c>
      <c r="AA11" s="64">
        <f t="shared" si="2"/>
        <v>8</v>
      </c>
      <c r="AB11" s="64">
        <f t="shared" si="2"/>
        <v>7</v>
      </c>
      <c r="AC11" s="64">
        <f t="shared" si="2"/>
        <v>7</v>
      </c>
      <c r="AD11" s="64">
        <f t="shared" si="2"/>
        <v>8</v>
      </c>
      <c r="AE11" s="64">
        <f t="shared" si="2"/>
        <v>5</v>
      </c>
      <c r="AF11" s="64">
        <f t="shared" si="2"/>
        <v>8</v>
      </c>
      <c r="AG11" s="64">
        <f t="shared" si="2"/>
        <v>7</v>
      </c>
      <c r="AH11" s="64">
        <f t="shared" si="2"/>
        <v>6</v>
      </c>
      <c r="AI11" s="64">
        <f t="shared" si="2"/>
        <v>3</v>
      </c>
      <c r="AJ11" s="64">
        <f t="shared" si="2"/>
        <v>0</v>
      </c>
      <c r="AK11" s="64">
        <f t="shared" si="2"/>
        <v>5</v>
      </c>
      <c r="AL11" s="64">
        <f t="shared" si="2"/>
        <v>5</v>
      </c>
      <c r="AM11" s="64">
        <f t="shared" si="2"/>
        <v>5</v>
      </c>
      <c r="AN11" s="64">
        <f t="shared" si="2"/>
        <v>5</v>
      </c>
      <c r="AO11" s="64">
        <f t="shared" si="2"/>
        <v>3</v>
      </c>
      <c r="AP11" s="64">
        <f t="shared" si="2"/>
        <v>7</v>
      </c>
      <c r="AQ11" s="64">
        <f t="shared" si="2"/>
        <v>7</v>
      </c>
      <c r="AR11" s="64">
        <f t="shared" si="2"/>
        <v>5</v>
      </c>
      <c r="AS11" s="64">
        <f t="shared" si="2"/>
        <v>7</v>
      </c>
      <c r="AT11" s="64">
        <f t="shared" si="2"/>
        <v>7</v>
      </c>
      <c r="AU11" s="64">
        <f t="shared" si="2"/>
        <v>8</v>
      </c>
      <c r="AV11" s="64">
        <f t="shared" si="2"/>
        <v>8</v>
      </c>
      <c r="AW11" s="64">
        <f t="shared" si="2"/>
        <v>8</v>
      </c>
      <c r="AX11" s="64">
        <f t="shared" si="2"/>
        <v>8</v>
      </c>
      <c r="AY11" s="64">
        <f t="shared" si="2"/>
        <v>7</v>
      </c>
      <c r="AZ11" s="64">
        <f t="shared" si="2"/>
        <v>8</v>
      </c>
      <c r="BA11" s="64">
        <f t="shared" si="2"/>
        <v>6</v>
      </c>
      <c r="BB11" s="64">
        <f t="shared" si="2"/>
        <v>8</v>
      </c>
      <c r="BC11" s="64">
        <f t="shared" si="2"/>
        <v>7</v>
      </c>
      <c r="BD11" s="64">
        <f t="shared" si="2"/>
        <v>8</v>
      </c>
      <c r="BE11" s="64">
        <f t="shared" si="2"/>
        <v>8</v>
      </c>
      <c r="BF11" s="64">
        <f t="shared" si="2"/>
        <v>8</v>
      </c>
      <c r="BG11" s="64">
        <f t="shared" si="2"/>
        <v>6</v>
      </c>
      <c r="BH11" s="64">
        <f t="shared" si="2"/>
        <v>7</v>
      </c>
      <c r="BI11" s="64">
        <f t="shared" si="2"/>
        <v>8</v>
      </c>
      <c r="BJ11" s="64">
        <f t="shared" si="2"/>
        <v>8</v>
      </c>
      <c r="BK11" s="64">
        <f t="shared" si="2"/>
        <v>6</v>
      </c>
      <c r="BL11" s="64">
        <f t="shared" si="2"/>
        <v>4</v>
      </c>
      <c r="BM11" s="64">
        <f t="shared" si="2"/>
        <v>5</v>
      </c>
      <c r="BN11" s="64">
        <f t="shared" si="2"/>
        <v>7</v>
      </c>
      <c r="BO11" s="64">
        <f t="shared" si="2"/>
        <v>8</v>
      </c>
      <c r="BP11" s="64">
        <f t="shared" ref="BP11:BQ11" si="3">SUM(BP3:BP10)</f>
        <v>4</v>
      </c>
      <c r="BQ11" s="64">
        <f t="shared" si="3"/>
        <v>3</v>
      </c>
      <c r="BR11" s="61">
        <f t="shared" si="0"/>
        <v>45500</v>
      </c>
      <c r="BS11" s="61">
        <v>67</v>
      </c>
      <c r="BT11" s="111">
        <f t="shared" si="1"/>
        <v>679.1044776119403</v>
      </c>
      <c r="BU11" s="42"/>
      <c r="BV11" s="42"/>
    </row>
    <row r="12" spans="1:74" ht="24.75" thickBot="1">
      <c r="A12" s="147"/>
      <c r="B12" s="51" t="s">
        <v>83</v>
      </c>
      <c r="C12" s="64" t="e">
        <f>C11*#REF!</f>
        <v>#REF!</v>
      </c>
      <c r="D12" s="64" t="e">
        <f>D11*#REF!</f>
        <v>#REF!</v>
      </c>
      <c r="E12" s="64" t="e">
        <f>E11*#REF!</f>
        <v>#REF!</v>
      </c>
      <c r="F12" s="64" t="e">
        <f>F11*#REF!</f>
        <v>#REF!</v>
      </c>
      <c r="G12" s="64" t="e">
        <f>G11*#REF!</f>
        <v>#REF!</v>
      </c>
      <c r="H12" s="64" t="e">
        <f>H11*#REF!</f>
        <v>#REF!</v>
      </c>
      <c r="I12" s="64" t="e">
        <f>I11*#REF!</f>
        <v>#REF!</v>
      </c>
      <c r="J12" s="64" t="e">
        <f>J11*#REF!</f>
        <v>#REF!</v>
      </c>
      <c r="K12" s="64" t="e">
        <f>K11*#REF!</f>
        <v>#REF!</v>
      </c>
      <c r="L12" s="64" t="e">
        <f>L11*#REF!</f>
        <v>#REF!</v>
      </c>
      <c r="M12" s="64" t="e">
        <f>M11*#REF!</f>
        <v>#REF!</v>
      </c>
      <c r="N12" s="64" t="e">
        <f>N11*#REF!</f>
        <v>#REF!</v>
      </c>
      <c r="O12" s="64" t="e">
        <f>O11*#REF!</f>
        <v>#REF!</v>
      </c>
      <c r="P12" s="64" t="e">
        <f>P11*#REF!</f>
        <v>#REF!</v>
      </c>
      <c r="Q12" s="64" t="e">
        <f>Q11*#REF!</f>
        <v>#REF!</v>
      </c>
      <c r="R12" s="64" t="e">
        <f>R11*#REF!</f>
        <v>#REF!</v>
      </c>
      <c r="S12" s="64" t="e">
        <f>S11*#REF!</f>
        <v>#REF!</v>
      </c>
      <c r="T12" s="64" t="e">
        <f>T11*#REF!</f>
        <v>#REF!</v>
      </c>
      <c r="U12" s="64" t="e">
        <f>U11*#REF!</f>
        <v>#REF!</v>
      </c>
      <c r="V12" s="64" t="e">
        <f>V11*#REF!</f>
        <v>#REF!</v>
      </c>
      <c r="W12" s="64" t="e">
        <f>W11*#REF!</f>
        <v>#REF!</v>
      </c>
      <c r="X12" s="64" t="e">
        <f>X11*#REF!</f>
        <v>#REF!</v>
      </c>
      <c r="Y12" s="64" t="e">
        <f>Y11*#REF!</f>
        <v>#REF!</v>
      </c>
      <c r="Z12" s="64" t="e">
        <f>Z11*#REF!</f>
        <v>#REF!</v>
      </c>
      <c r="AA12" s="64" t="e">
        <f>AA11*#REF!</f>
        <v>#REF!</v>
      </c>
      <c r="AB12" s="64" t="e">
        <f>AB11*#REF!</f>
        <v>#REF!</v>
      </c>
      <c r="AC12" s="64" t="e">
        <f>AC11*#REF!</f>
        <v>#REF!</v>
      </c>
      <c r="AD12" s="64" t="e">
        <f>AD11*#REF!</f>
        <v>#REF!</v>
      </c>
      <c r="AE12" s="64" t="e">
        <f>AE11*#REF!</f>
        <v>#REF!</v>
      </c>
      <c r="AF12" s="64" t="e">
        <f>AF11*#REF!</f>
        <v>#REF!</v>
      </c>
      <c r="AG12" s="64" t="e">
        <f>AG11*#REF!</f>
        <v>#REF!</v>
      </c>
      <c r="AH12" s="64" t="e">
        <f>AH11*#REF!</f>
        <v>#REF!</v>
      </c>
      <c r="AI12" s="64" t="e">
        <f>AI11*#REF!</f>
        <v>#REF!</v>
      </c>
      <c r="AJ12" s="64" t="e">
        <f>AJ11*#REF!</f>
        <v>#REF!</v>
      </c>
      <c r="AK12" s="64" t="e">
        <f>AK11*#REF!</f>
        <v>#REF!</v>
      </c>
      <c r="AL12" s="64" t="e">
        <f>AL11*#REF!</f>
        <v>#REF!</v>
      </c>
      <c r="AM12" s="64" t="e">
        <f>AM11*#REF!</f>
        <v>#REF!</v>
      </c>
      <c r="AN12" s="64" t="e">
        <f>AN11*#REF!</f>
        <v>#REF!</v>
      </c>
      <c r="AO12" s="64" t="e">
        <f>AO11*#REF!</f>
        <v>#REF!</v>
      </c>
      <c r="AP12" s="64" t="e">
        <f>AP11*#REF!</f>
        <v>#REF!</v>
      </c>
      <c r="AQ12" s="64" t="e">
        <f>AQ11*#REF!</f>
        <v>#REF!</v>
      </c>
      <c r="AR12" s="64" t="e">
        <f>AR11*#REF!</f>
        <v>#REF!</v>
      </c>
      <c r="AS12" s="64" t="e">
        <f>AS11*#REF!</f>
        <v>#REF!</v>
      </c>
      <c r="AT12" s="64" t="e">
        <f>AT11*#REF!</f>
        <v>#REF!</v>
      </c>
      <c r="AU12" s="64" t="e">
        <f>AU11*#REF!</f>
        <v>#REF!</v>
      </c>
      <c r="AV12" s="64" t="e">
        <f>AV11*#REF!</f>
        <v>#REF!</v>
      </c>
      <c r="AW12" s="64" t="e">
        <f>AW11*#REF!</f>
        <v>#REF!</v>
      </c>
      <c r="AX12" s="64" t="e">
        <f>AX11*#REF!</f>
        <v>#REF!</v>
      </c>
      <c r="AY12" s="64" t="e">
        <f>AY11*#REF!</f>
        <v>#REF!</v>
      </c>
      <c r="AZ12" s="64" t="e">
        <f>AZ11*#REF!</f>
        <v>#REF!</v>
      </c>
      <c r="BA12" s="64" t="e">
        <f>BA11*#REF!</f>
        <v>#REF!</v>
      </c>
      <c r="BB12" s="64" t="e">
        <f>BB11*#REF!</f>
        <v>#REF!</v>
      </c>
      <c r="BC12" s="64" t="e">
        <f>BC11*#REF!</f>
        <v>#REF!</v>
      </c>
      <c r="BD12" s="64" t="e">
        <f>BD11*#REF!</f>
        <v>#REF!</v>
      </c>
      <c r="BE12" s="64" t="e">
        <f>BE11*#REF!</f>
        <v>#REF!</v>
      </c>
      <c r="BF12" s="64" t="e">
        <f>BF11*#REF!</f>
        <v>#REF!</v>
      </c>
      <c r="BG12" s="64" t="e">
        <f>BG11*#REF!</f>
        <v>#REF!</v>
      </c>
      <c r="BH12" s="64" t="e">
        <f>BH11*#REF!</f>
        <v>#REF!</v>
      </c>
      <c r="BI12" s="64" t="e">
        <f>BI11*#REF!</f>
        <v>#REF!</v>
      </c>
      <c r="BJ12" s="64" t="e">
        <f>BJ11*#REF!</f>
        <v>#REF!</v>
      </c>
      <c r="BK12" s="64" t="e">
        <f>BK11*#REF!</f>
        <v>#REF!</v>
      </c>
      <c r="BL12" s="64" t="e">
        <f>BL11*#REF!</f>
        <v>#REF!</v>
      </c>
      <c r="BM12" s="64" t="e">
        <f>BM11*#REF!</f>
        <v>#REF!</v>
      </c>
      <c r="BN12" s="64" t="e">
        <f>BN11*#REF!</f>
        <v>#REF!</v>
      </c>
      <c r="BO12" s="64" t="e">
        <f>BO11*#REF!</f>
        <v>#REF!</v>
      </c>
      <c r="BP12" s="64" t="e">
        <f>BP11*#REF!</f>
        <v>#REF!</v>
      </c>
      <c r="BQ12" s="64" t="e">
        <f>BQ11*#REF!</f>
        <v>#REF!</v>
      </c>
      <c r="BR12" s="61" t="e">
        <f t="shared" ref="BR12" si="4">SUM(C12:BQ12)*100</f>
        <v>#REF!</v>
      </c>
      <c r="BS12" s="61">
        <v>67</v>
      </c>
      <c r="BT12" s="111" t="e">
        <f t="shared" ref="BT12" si="5">BR12/BS12</f>
        <v>#REF!</v>
      </c>
      <c r="BU12" s="42"/>
      <c r="BV12" s="42"/>
    </row>
    <row r="13" spans="1:74" ht="24.75" thickBot="1">
      <c r="A13" s="41"/>
      <c r="B13" s="52"/>
      <c r="C13" s="65">
        <v>2</v>
      </c>
      <c r="D13" s="65">
        <v>2</v>
      </c>
      <c r="E13" s="65">
        <v>2</v>
      </c>
      <c r="F13" s="65">
        <v>2</v>
      </c>
      <c r="G13" s="65">
        <v>2</v>
      </c>
      <c r="H13" s="65">
        <v>2</v>
      </c>
      <c r="I13" s="65">
        <v>2</v>
      </c>
      <c r="J13" s="65">
        <v>2</v>
      </c>
      <c r="K13" s="65">
        <v>2</v>
      </c>
      <c r="L13" s="65">
        <v>2</v>
      </c>
      <c r="M13" s="65">
        <v>2</v>
      </c>
      <c r="N13" s="65">
        <v>2</v>
      </c>
      <c r="O13" s="65">
        <v>2</v>
      </c>
      <c r="P13" s="65">
        <v>2</v>
      </c>
      <c r="Q13" s="65">
        <v>2</v>
      </c>
      <c r="R13" s="65">
        <v>2</v>
      </c>
      <c r="S13" s="65">
        <v>2</v>
      </c>
      <c r="T13" s="65">
        <v>2</v>
      </c>
      <c r="U13" s="65">
        <v>2</v>
      </c>
      <c r="V13" s="65">
        <v>2</v>
      </c>
      <c r="W13" s="65">
        <v>2</v>
      </c>
      <c r="X13" s="65">
        <v>2</v>
      </c>
      <c r="Y13" s="65">
        <v>2</v>
      </c>
      <c r="Z13" s="65">
        <v>2</v>
      </c>
      <c r="AA13" s="65"/>
      <c r="AB13" s="65">
        <v>2</v>
      </c>
      <c r="AC13" s="65">
        <v>2</v>
      </c>
      <c r="AD13" s="65">
        <v>2</v>
      </c>
      <c r="AE13" s="65">
        <v>2</v>
      </c>
      <c r="AF13" s="65">
        <v>2</v>
      </c>
      <c r="AG13" s="65">
        <v>2</v>
      </c>
      <c r="AH13" s="65">
        <v>2</v>
      </c>
      <c r="AI13" s="65">
        <v>2</v>
      </c>
      <c r="AJ13" s="65">
        <v>2</v>
      </c>
      <c r="AK13" s="65">
        <v>2</v>
      </c>
      <c r="AL13" s="65">
        <v>2</v>
      </c>
      <c r="AM13" s="65">
        <v>2</v>
      </c>
      <c r="AN13" s="65">
        <v>2</v>
      </c>
      <c r="AO13" s="65">
        <v>2</v>
      </c>
      <c r="AP13" s="65">
        <v>2</v>
      </c>
      <c r="AQ13" s="65">
        <v>2</v>
      </c>
      <c r="AR13" s="65">
        <v>2</v>
      </c>
      <c r="AS13" s="65">
        <v>2</v>
      </c>
      <c r="AT13" s="65">
        <v>2</v>
      </c>
      <c r="AU13" s="65">
        <v>2</v>
      </c>
      <c r="AV13" s="65">
        <v>2</v>
      </c>
      <c r="AW13" s="65">
        <v>2</v>
      </c>
      <c r="AX13" s="65">
        <v>2</v>
      </c>
      <c r="AY13" s="65">
        <v>2</v>
      </c>
      <c r="AZ13" s="65">
        <v>2</v>
      </c>
      <c r="BA13" s="65">
        <v>2</v>
      </c>
      <c r="BB13" s="65">
        <v>2</v>
      </c>
      <c r="BC13" s="65">
        <v>2</v>
      </c>
      <c r="BD13" s="65">
        <v>2</v>
      </c>
      <c r="BE13" s="65">
        <v>2</v>
      </c>
      <c r="BF13" s="65">
        <v>2</v>
      </c>
      <c r="BG13" s="65">
        <v>2</v>
      </c>
      <c r="BH13" s="65">
        <v>2</v>
      </c>
      <c r="BI13" s="65">
        <v>2</v>
      </c>
      <c r="BJ13" s="65">
        <v>2</v>
      </c>
      <c r="BK13" s="65">
        <v>2</v>
      </c>
      <c r="BL13" s="65">
        <v>2</v>
      </c>
      <c r="BM13" s="65">
        <v>2</v>
      </c>
      <c r="BN13" s="65">
        <v>2</v>
      </c>
      <c r="BO13" s="65">
        <v>2</v>
      </c>
      <c r="BP13" s="65">
        <v>2</v>
      </c>
      <c r="BQ13" s="65">
        <v>2</v>
      </c>
      <c r="BR13" s="61">
        <f t="shared" si="0"/>
        <v>13200</v>
      </c>
      <c r="BS13" s="61">
        <v>67</v>
      </c>
      <c r="BT13" s="111">
        <f t="shared" ref="BT13:BT19" si="6">BR13/BS13</f>
        <v>197.01492537313433</v>
      </c>
      <c r="BU13" s="42"/>
      <c r="BV13" s="42"/>
    </row>
    <row r="14" spans="1:74" ht="24">
      <c r="A14" s="141" t="s">
        <v>84</v>
      </c>
      <c r="B14" s="27" t="s">
        <v>85</v>
      </c>
      <c r="C14" s="65">
        <v>1</v>
      </c>
      <c r="D14" s="65">
        <v>1</v>
      </c>
      <c r="E14" s="65">
        <v>1</v>
      </c>
      <c r="F14" s="65">
        <v>1</v>
      </c>
      <c r="G14" s="65">
        <v>1</v>
      </c>
      <c r="H14" s="65">
        <v>0</v>
      </c>
      <c r="I14" s="65">
        <v>1</v>
      </c>
      <c r="J14" s="65">
        <v>1</v>
      </c>
      <c r="K14" s="65">
        <v>1</v>
      </c>
      <c r="L14" s="65">
        <v>0</v>
      </c>
      <c r="M14" s="65">
        <v>1</v>
      </c>
      <c r="N14" s="65">
        <v>1</v>
      </c>
      <c r="O14" s="65">
        <v>1</v>
      </c>
      <c r="P14" s="65">
        <v>1</v>
      </c>
      <c r="Q14" s="65">
        <v>1</v>
      </c>
      <c r="R14" s="65">
        <v>1</v>
      </c>
      <c r="S14" s="65">
        <v>0</v>
      </c>
      <c r="T14" s="65">
        <v>1</v>
      </c>
      <c r="U14" s="65">
        <v>1</v>
      </c>
      <c r="V14" s="65">
        <v>1</v>
      </c>
      <c r="W14" s="65">
        <v>1</v>
      </c>
      <c r="X14" s="65">
        <v>1</v>
      </c>
      <c r="Y14" s="65">
        <v>1</v>
      </c>
      <c r="Z14" s="65">
        <v>1</v>
      </c>
      <c r="AA14" s="63" t="s">
        <v>176</v>
      </c>
      <c r="AB14" s="65">
        <v>1</v>
      </c>
      <c r="AC14" s="65">
        <v>1</v>
      </c>
      <c r="AD14" s="65">
        <v>1</v>
      </c>
      <c r="AE14" s="65">
        <v>1</v>
      </c>
      <c r="AF14" s="65">
        <v>1</v>
      </c>
      <c r="AG14" s="65">
        <v>1</v>
      </c>
      <c r="AH14" s="65">
        <v>1</v>
      </c>
      <c r="AI14" s="65">
        <v>1</v>
      </c>
      <c r="AJ14" s="65">
        <v>1</v>
      </c>
      <c r="AK14" s="65">
        <v>1</v>
      </c>
      <c r="AL14" s="65">
        <v>1</v>
      </c>
      <c r="AM14" s="65">
        <v>1</v>
      </c>
      <c r="AN14" s="65">
        <v>1</v>
      </c>
      <c r="AO14" s="65">
        <v>1</v>
      </c>
      <c r="AP14" s="65">
        <v>1</v>
      </c>
      <c r="AQ14" s="65">
        <v>1</v>
      </c>
      <c r="AR14" s="65">
        <v>1</v>
      </c>
      <c r="AS14" s="65">
        <v>1</v>
      </c>
      <c r="AT14" s="65">
        <v>1</v>
      </c>
      <c r="AU14" s="65">
        <v>1</v>
      </c>
      <c r="AV14" s="65">
        <v>1</v>
      </c>
      <c r="AW14" s="65">
        <v>1</v>
      </c>
      <c r="AX14" s="65">
        <v>1</v>
      </c>
      <c r="AY14" s="65">
        <v>1</v>
      </c>
      <c r="AZ14" s="65">
        <v>1</v>
      </c>
      <c r="BA14" s="65">
        <v>1</v>
      </c>
      <c r="BB14" s="65">
        <v>1</v>
      </c>
      <c r="BC14" s="65">
        <v>1</v>
      </c>
      <c r="BD14" s="65">
        <v>1</v>
      </c>
      <c r="BE14" s="65">
        <v>1</v>
      </c>
      <c r="BF14" s="65">
        <v>1</v>
      </c>
      <c r="BG14" s="65">
        <v>1</v>
      </c>
      <c r="BH14" s="65">
        <v>1</v>
      </c>
      <c r="BI14" s="65">
        <v>1</v>
      </c>
      <c r="BJ14" s="65">
        <v>1</v>
      </c>
      <c r="BK14" s="65">
        <v>1</v>
      </c>
      <c r="BL14" s="65">
        <v>1</v>
      </c>
      <c r="BM14" s="65">
        <v>1</v>
      </c>
      <c r="BN14" s="65">
        <v>1</v>
      </c>
      <c r="BO14" s="65">
        <v>1</v>
      </c>
      <c r="BP14" s="65">
        <v>1</v>
      </c>
      <c r="BQ14" s="65">
        <v>1</v>
      </c>
      <c r="BR14" s="61">
        <f t="shared" si="0"/>
        <v>6300</v>
      </c>
      <c r="BS14" s="61">
        <v>66</v>
      </c>
      <c r="BT14" s="111">
        <f t="shared" si="6"/>
        <v>95.454545454545453</v>
      </c>
      <c r="BU14" s="42"/>
      <c r="BV14" s="42"/>
    </row>
    <row r="15" spans="1:74" ht="24">
      <c r="A15" s="142"/>
      <c r="B15" s="27" t="s">
        <v>86</v>
      </c>
      <c r="C15" s="65">
        <v>1</v>
      </c>
      <c r="D15" s="65">
        <v>0</v>
      </c>
      <c r="E15" s="65">
        <v>1</v>
      </c>
      <c r="F15" s="65">
        <v>1</v>
      </c>
      <c r="G15" s="65">
        <v>1</v>
      </c>
      <c r="H15" s="65">
        <v>1</v>
      </c>
      <c r="I15" s="65">
        <v>1</v>
      </c>
      <c r="J15" s="65">
        <v>1</v>
      </c>
      <c r="K15" s="65">
        <v>1</v>
      </c>
      <c r="L15" s="65">
        <v>0</v>
      </c>
      <c r="M15" s="65">
        <v>1</v>
      </c>
      <c r="N15" s="65">
        <v>1</v>
      </c>
      <c r="O15" s="65">
        <v>1</v>
      </c>
      <c r="P15" s="65">
        <v>1</v>
      </c>
      <c r="Q15" s="65">
        <v>1</v>
      </c>
      <c r="R15" s="65">
        <v>1</v>
      </c>
      <c r="S15" s="65">
        <v>1</v>
      </c>
      <c r="T15" s="65">
        <v>0</v>
      </c>
      <c r="U15" s="65">
        <v>1</v>
      </c>
      <c r="V15" s="65">
        <v>1</v>
      </c>
      <c r="W15" s="65">
        <v>0</v>
      </c>
      <c r="X15" s="65">
        <v>1</v>
      </c>
      <c r="Y15" s="65">
        <v>1</v>
      </c>
      <c r="Z15" s="65">
        <v>1</v>
      </c>
      <c r="AA15" s="63" t="s">
        <v>176</v>
      </c>
      <c r="AB15" s="65">
        <v>1</v>
      </c>
      <c r="AC15" s="65">
        <v>0</v>
      </c>
      <c r="AD15" s="65">
        <v>1</v>
      </c>
      <c r="AE15" s="65">
        <v>1</v>
      </c>
      <c r="AF15" s="65">
        <v>1</v>
      </c>
      <c r="AG15" s="65">
        <v>1</v>
      </c>
      <c r="AH15" s="65">
        <v>1</v>
      </c>
      <c r="AI15" s="65">
        <v>1</v>
      </c>
      <c r="AJ15" s="65">
        <v>1</v>
      </c>
      <c r="AK15" s="65">
        <v>1</v>
      </c>
      <c r="AL15" s="65">
        <v>1</v>
      </c>
      <c r="AM15" s="65">
        <v>1</v>
      </c>
      <c r="AN15" s="65">
        <v>1</v>
      </c>
      <c r="AO15" s="65">
        <v>1</v>
      </c>
      <c r="AP15" s="65">
        <v>1</v>
      </c>
      <c r="AQ15" s="65">
        <v>1</v>
      </c>
      <c r="AR15" s="65">
        <v>1</v>
      </c>
      <c r="AS15" s="65">
        <v>1</v>
      </c>
      <c r="AT15" s="65">
        <v>1</v>
      </c>
      <c r="AU15" s="65">
        <v>1</v>
      </c>
      <c r="AV15" s="65">
        <v>1</v>
      </c>
      <c r="AW15" s="65">
        <v>1</v>
      </c>
      <c r="AX15" s="65">
        <v>1</v>
      </c>
      <c r="AY15" s="65">
        <v>1</v>
      </c>
      <c r="AZ15" s="65">
        <v>1</v>
      </c>
      <c r="BA15" s="65">
        <v>1</v>
      </c>
      <c r="BB15" s="65">
        <v>1</v>
      </c>
      <c r="BC15" s="65">
        <v>1</v>
      </c>
      <c r="BD15" s="65">
        <v>1</v>
      </c>
      <c r="BE15" s="65">
        <v>1</v>
      </c>
      <c r="BF15" s="65">
        <v>1</v>
      </c>
      <c r="BG15" s="65">
        <v>1</v>
      </c>
      <c r="BH15" s="65">
        <v>1</v>
      </c>
      <c r="BI15" s="65">
        <v>1</v>
      </c>
      <c r="BJ15" s="65">
        <v>1</v>
      </c>
      <c r="BK15" s="65">
        <v>1</v>
      </c>
      <c r="BL15" s="65">
        <v>1</v>
      </c>
      <c r="BM15" s="65">
        <v>0</v>
      </c>
      <c r="BN15" s="65">
        <v>1</v>
      </c>
      <c r="BO15" s="65">
        <v>1</v>
      </c>
      <c r="BP15" s="65">
        <v>1</v>
      </c>
      <c r="BQ15" s="65">
        <v>1</v>
      </c>
      <c r="BR15" s="61">
        <f t="shared" si="0"/>
        <v>6000</v>
      </c>
      <c r="BS15" s="61">
        <v>66</v>
      </c>
      <c r="BT15" s="111">
        <f t="shared" si="6"/>
        <v>90.909090909090907</v>
      </c>
      <c r="BU15" s="42"/>
      <c r="BV15" s="42"/>
    </row>
    <row r="16" spans="1:74" ht="24">
      <c r="A16" s="142"/>
      <c r="B16" s="27" t="s">
        <v>87</v>
      </c>
      <c r="C16" s="65">
        <v>1</v>
      </c>
      <c r="D16" s="65">
        <v>0</v>
      </c>
      <c r="E16" s="65">
        <v>1</v>
      </c>
      <c r="F16" s="65">
        <v>1</v>
      </c>
      <c r="G16" s="65">
        <v>1</v>
      </c>
      <c r="H16" s="65">
        <v>1</v>
      </c>
      <c r="I16" s="65">
        <v>1</v>
      </c>
      <c r="J16" s="65">
        <v>1</v>
      </c>
      <c r="K16" s="65">
        <v>1</v>
      </c>
      <c r="L16" s="65">
        <v>1</v>
      </c>
      <c r="M16" s="65">
        <v>1</v>
      </c>
      <c r="N16" s="65">
        <v>1</v>
      </c>
      <c r="O16" s="65">
        <v>1</v>
      </c>
      <c r="P16" s="65">
        <v>1</v>
      </c>
      <c r="Q16" s="65">
        <v>1</v>
      </c>
      <c r="R16" s="65">
        <v>1</v>
      </c>
      <c r="S16" s="65">
        <v>1</v>
      </c>
      <c r="T16" s="65">
        <v>1</v>
      </c>
      <c r="U16" s="65">
        <v>1</v>
      </c>
      <c r="V16" s="65">
        <v>1</v>
      </c>
      <c r="W16" s="65">
        <v>1</v>
      </c>
      <c r="X16" s="65">
        <v>1</v>
      </c>
      <c r="Y16" s="65">
        <v>1</v>
      </c>
      <c r="Z16" s="65">
        <v>1</v>
      </c>
      <c r="AA16" s="63" t="s">
        <v>176</v>
      </c>
      <c r="AB16" s="65">
        <v>1</v>
      </c>
      <c r="AC16" s="65">
        <v>1</v>
      </c>
      <c r="AD16" s="65">
        <v>1</v>
      </c>
      <c r="AE16" s="65">
        <v>1</v>
      </c>
      <c r="AF16" s="65">
        <v>1</v>
      </c>
      <c r="AG16" s="65">
        <v>1</v>
      </c>
      <c r="AH16" s="65">
        <v>1</v>
      </c>
      <c r="AI16" s="65">
        <v>0</v>
      </c>
      <c r="AJ16" s="65">
        <v>1</v>
      </c>
      <c r="AK16" s="65">
        <v>1</v>
      </c>
      <c r="AL16" s="65">
        <v>1</v>
      </c>
      <c r="AM16" s="65">
        <v>1</v>
      </c>
      <c r="AN16" s="65">
        <v>1</v>
      </c>
      <c r="AO16" s="65">
        <v>1</v>
      </c>
      <c r="AP16" s="65">
        <v>1</v>
      </c>
      <c r="AQ16" s="65">
        <v>1</v>
      </c>
      <c r="AR16" s="65">
        <v>1</v>
      </c>
      <c r="AS16" s="65">
        <v>1</v>
      </c>
      <c r="AT16" s="65">
        <v>1</v>
      </c>
      <c r="AU16" s="65">
        <v>1</v>
      </c>
      <c r="AV16" s="65">
        <v>1</v>
      </c>
      <c r="AW16" s="65">
        <v>1</v>
      </c>
      <c r="AX16" s="65">
        <v>1</v>
      </c>
      <c r="AY16" s="65">
        <v>1</v>
      </c>
      <c r="AZ16" s="65">
        <v>1</v>
      </c>
      <c r="BA16" s="65">
        <v>1</v>
      </c>
      <c r="BB16" s="65">
        <v>1</v>
      </c>
      <c r="BC16" s="65">
        <v>1</v>
      </c>
      <c r="BD16" s="65">
        <v>1</v>
      </c>
      <c r="BE16" s="65">
        <v>1</v>
      </c>
      <c r="BF16" s="65">
        <v>1</v>
      </c>
      <c r="BG16" s="65">
        <v>1</v>
      </c>
      <c r="BH16" s="65">
        <v>0</v>
      </c>
      <c r="BI16" s="65">
        <v>1</v>
      </c>
      <c r="BJ16" s="65">
        <v>1</v>
      </c>
      <c r="BK16" s="65">
        <v>1</v>
      </c>
      <c r="BL16" s="65">
        <v>0</v>
      </c>
      <c r="BM16" s="65">
        <v>1</v>
      </c>
      <c r="BN16" s="65">
        <v>0</v>
      </c>
      <c r="BO16" s="65">
        <v>1</v>
      </c>
      <c r="BP16" s="65">
        <v>1</v>
      </c>
      <c r="BQ16" s="65">
        <v>1</v>
      </c>
      <c r="BR16" s="61">
        <f t="shared" si="0"/>
        <v>6100</v>
      </c>
      <c r="BS16" s="61">
        <v>66</v>
      </c>
      <c r="BT16" s="111">
        <f t="shared" si="6"/>
        <v>92.424242424242422</v>
      </c>
      <c r="BU16" s="42"/>
      <c r="BV16" s="42"/>
    </row>
    <row r="17" spans="1:74" ht="24">
      <c r="A17" s="142"/>
      <c r="B17" s="27" t="s">
        <v>88</v>
      </c>
      <c r="C17" s="65">
        <v>1</v>
      </c>
      <c r="D17" s="65">
        <v>1</v>
      </c>
      <c r="E17" s="65">
        <v>1</v>
      </c>
      <c r="F17" s="65">
        <v>1</v>
      </c>
      <c r="G17" s="65">
        <v>1</v>
      </c>
      <c r="H17" s="65">
        <v>1</v>
      </c>
      <c r="I17" s="65">
        <v>1</v>
      </c>
      <c r="J17" s="65">
        <v>1</v>
      </c>
      <c r="K17" s="65">
        <v>1</v>
      </c>
      <c r="L17" s="65">
        <v>1</v>
      </c>
      <c r="M17" s="65">
        <v>1</v>
      </c>
      <c r="N17" s="65">
        <v>1</v>
      </c>
      <c r="O17" s="65">
        <v>1</v>
      </c>
      <c r="P17" s="65">
        <v>1</v>
      </c>
      <c r="Q17" s="65">
        <v>1</v>
      </c>
      <c r="R17" s="65">
        <v>1</v>
      </c>
      <c r="S17" s="65">
        <v>1</v>
      </c>
      <c r="T17" s="65">
        <v>1</v>
      </c>
      <c r="U17" s="65">
        <v>1</v>
      </c>
      <c r="V17" s="65">
        <v>1</v>
      </c>
      <c r="W17" s="65">
        <v>1</v>
      </c>
      <c r="X17" s="65">
        <v>1</v>
      </c>
      <c r="Y17" s="65">
        <v>1</v>
      </c>
      <c r="Z17" s="65">
        <v>1</v>
      </c>
      <c r="AA17" s="63" t="s">
        <v>176</v>
      </c>
      <c r="AB17" s="65">
        <v>1</v>
      </c>
      <c r="AC17" s="65">
        <v>1</v>
      </c>
      <c r="AD17" s="65">
        <v>1</v>
      </c>
      <c r="AE17" s="65">
        <v>1</v>
      </c>
      <c r="AF17" s="65">
        <v>1</v>
      </c>
      <c r="AG17" s="65">
        <v>1</v>
      </c>
      <c r="AH17" s="65">
        <v>1</v>
      </c>
      <c r="AI17" s="65">
        <v>1</v>
      </c>
      <c r="AJ17" s="65">
        <v>1</v>
      </c>
      <c r="AK17" s="65">
        <v>1</v>
      </c>
      <c r="AL17" s="65">
        <v>1</v>
      </c>
      <c r="AM17" s="65">
        <v>1</v>
      </c>
      <c r="AN17" s="65">
        <v>1</v>
      </c>
      <c r="AO17" s="65">
        <v>1</v>
      </c>
      <c r="AP17" s="65">
        <v>1</v>
      </c>
      <c r="AQ17" s="65">
        <v>1</v>
      </c>
      <c r="AR17" s="65">
        <v>1</v>
      </c>
      <c r="AS17" s="65">
        <v>1</v>
      </c>
      <c r="AT17" s="65">
        <v>1</v>
      </c>
      <c r="AU17" s="65">
        <v>1</v>
      </c>
      <c r="AV17" s="65">
        <v>1</v>
      </c>
      <c r="AW17" s="65">
        <v>1</v>
      </c>
      <c r="AX17" s="65">
        <v>1</v>
      </c>
      <c r="AY17" s="65">
        <v>1</v>
      </c>
      <c r="AZ17" s="65">
        <v>1</v>
      </c>
      <c r="BA17" s="65">
        <v>1</v>
      </c>
      <c r="BB17" s="65">
        <v>1</v>
      </c>
      <c r="BC17" s="65">
        <v>1</v>
      </c>
      <c r="BD17" s="65">
        <v>1</v>
      </c>
      <c r="BE17" s="65">
        <v>1</v>
      </c>
      <c r="BF17" s="65">
        <v>1</v>
      </c>
      <c r="BG17" s="65">
        <v>1</v>
      </c>
      <c r="BH17" s="65">
        <v>1</v>
      </c>
      <c r="BI17" s="65">
        <v>1</v>
      </c>
      <c r="BJ17" s="65">
        <v>1</v>
      </c>
      <c r="BK17" s="65">
        <v>1</v>
      </c>
      <c r="BL17" s="65">
        <v>1</v>
      </c>
      <c r="BM17" s="65">
        <v>1</v>
      </c>
      <c r="BN17" s="65">
        <v>0</v>
      </c>
      <c r="BO17" s="65">
        <v>1</v>
      </c>
      <c r="BP17" s="65">
        <v>1</v>
      </c>
      <c r="BQ17" s="65">
        <v>1</v>
      </c>
      <c r="BR17" s="61">
        <f t="shared" si="0"/>
        <v>6500</v>
      </c>
      <c r="BS17" s="61">
        <v>66</v>
      </c>
      <c r="BT17" s="111">
        <f t="shared" si="6"/>
        <v>98.484848484848484</v>
      </c>
      <c r="BU17" s="42"/>
      <c r="BV17" s="42"/>
    </row>
    <row r="18" spans="1:74" ht="24.75" thickBot="1">
      <c r="A18" s="142"/>
      <c r="B18" s="42" t="s">
        <v>175</v>
      </c>
      <c r="C18" s="65">
        <v>1</v>
      </c>
      <c r="D18" s="65">
        <v>1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0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>
        <v>0</v>
      </c>
      <c r="U18" s="65">
        <v>1</v>
      </c>
      <c r="V18" s="65">
        <v>1</v>
      </c>
      <c r="W18" s="65">
        <v>1</v>
      </c>
      <c r="X18" s="65">
        <v>1</v>
      </c>
      <c r="Y18" s="65">
        <v>1</v>
      </c>
      <c r="Z18" s="65">
        <v>1</v>
      </c>
      <c r="AA18" s="63" t="s">
        <v>176</v>
      </c>
      <c r="AB18" s="65">
        <v>1</v>
      </c>
      <c r="AC18" s="65">
        <v>1</v>
      </c>
      <c r="AD18" s="65">
        <v>1</v>
      </c>
      <c r="AE18" s="65">
        <v>1</v>
      </c>
      <c r="AF18" s="65">
        <v>1</v>
      </c>
      <c r="AG18" s="65">
        <v>0</v>
      </c>
      <c r="AH18" s="65">
        <v>0</v>
      </c>
      <c r="AI18" s="65">
        <v>1</v>
      </c>
      <c r="AJ18" s="65">
        <v>1</v>
      </c>
      <c r="AK18" s="65">
        <v>1</v>
      </c>
      <c r="AL18" s="65">
        <v>0</v>
      </c>
      <c r="AM18" s="65">
        <v>1</v>
      </c>
      <c r="AN18" s="65">
        <v>1</v>
      </c>
      <c r="AO18" s="65">
        <v>1</v>
      </c>
      <c r="AP18" s="65">
        <v>1</v>
      </c>
      <c r="AQ18" s="65">
        <v>1</v>
      </c>
      <c r="AR18" s="65">
        <v>0</v>
      </c>
      <c r="AS18" s="65">
        <v>1</v>
      </c>
      <c r="AT18" s="65">
        <v>1</v>
      </c>
      <c r="AU18" s="65">
        <v>0</v>
      </c>
      <c r="AV18" s="65">
        <v>0</v>
      </c>
      <c r="AW18" s="65">
        <v>1</v>
      </c>
      <c r="AX18" s="65">
        <v>1</v>
      </c>
      <c r="AY18" s="65">
        <v>1</v>
      </c>
      <c r="AZ18" s="65">
        <v>1</v>
      </c>
      <c r="BA18" s="65">
        <v>0</v>
      </c>
      <c r="BB18" s="65">
        <v>0</v>
      </c>
      <c r="BC18" s="65">
        <v>1</v>
      </c>
      <c r="BD18" s="65">
        <v>1</v>
      </c>
      <c r="BE18" s="65">
        <v>1</v>
      </c>
      <c r="BF18" s="65">
        <v>1</v>
      </c>
      <c r="BG18" s="65">
        <v>1</v>
      </c>
      <c r="BH18" s="65">
        <v>0</v>
      </c>
      <c r="BI18" s="65">
        <v>1</v>
      </c>
      <c r="BJ18" s="65">
        <v>1</v>
      </c>
      <c r="BK18" s="65">
        <v>1</v>
      </c>
      <c r="BL18" s="65">
        <v>1</v>
      </c>
      <c r="BM18" s="65">
        <v>1</v>
      </c>
      <c r="BN18" s="65">
        <v>1</v>
      </c>
      <c r="BO18" s="65">
        <v>1</v>
      </c>
      <c r="BP18" s="65">
        <v>1</v>
      </c>
      <c r="BQ18" s="65">
        <v>1</v>
      </c>
      <c r="BR18" s="61">
        <f t="shared" si="0"/>
        <v>5500</v>
      </c>
      <c r="BS18" s="61">
        <v>66</v>
      </c>
      <c r="BT18" s="111">
        <f t="shared" si="6"/>
        <v>83.333333333333329</v>
      </c>
      <c r="BU18" s="42"/>
      <c r="BV18" s="42"/>
    </row>
    <row r="19" spans="1:74" ht="24.75" thickBot="1">
      <c r="A19" s="146" t="s">
        <v>81</v>
      </c>
      <c r="B19" s="49" t="s">
        <v>82</v>
      </c>
      <c r="C19" s="64">
        <f>SUM(C14:C18)</f>
        <v>5</v>
      </c>
      <c r="D19" s="64">
        <f t="shared" ref="D19:BO19" si="7">SUM(D14:D18)</f>
        <v>3</v>
      </c>
      <c r="E19" s="64">
        <f t="shared" si="7"/>
        <v>5</v>
      </c>
      <c r="F19" s="64">
        <f t="shared" si="7"/>
        <v>5</v>
      </c>
      <c r="G19" s="64">
        <f t="shared" si="7"/>
        <v>5</v>
      </c>
      <c r="H19" s="64">
        <f t="shared" si="7"/>
        <v>4</v>
      </c>
      <c r="I19" s="64">
        <f t="shared" si="7"/>
        <v>5</v>
      </c>
      <c r="J19" s="64">
        <f t="shared" si="7"/>
        <v>4</v>
      </c>
      <c r="K19" s="64">
        <f t="shared" si="7"/>
        <v>5</v>
      </c>
      <c r="L19" s="64">
        <f t="shared" si="7"/>
        <v>3</v>
      </c>
      <c r="M19" s="64">
        <f t="shared" si="7"/>
        <v>5</v>
      </c>
      <c r="N19" s="64">
        <f t="shared" si="7"/>
        <v>5</v>
      </c>
      <c r="O19" s="64">
        <f t="shared" si="7"/>
        <v>5</v>
      </c>
      <c r="P19" s="64">
        <f t="shared" si="7"/>
        <v>5</v>
      </c>
      <c r="Q19" s="64">
        <f t="shared" si="7"/>
        <v>5</v>
      </c>
      <c r="R19" s="64">
        <f t="shared" si="7"/>
        <v>5</v>
      </c>
      <c r="S19" s="64">
        <f t="shared" si="7"/>
        <v>4</v>
      </c>
      <c r="T19" s="64">
        <f t="shared" si="7"/>
        <v>3</v>
      </c>
      <c r="U19" s="64">
        <f t="shared" si="7"/>
        <v>5</v>
      </c>
      <c r="V19" s="64">
        <f t="shared" si="7"/>
        <v>5</v>
      </c>
      <c r="W19" s="64">
        <f t="shared" si="7"/>
        <v>4</v>
      </c>
      <c r="X19" s="64">
        <f t="shared" si="7"/>
        <v>5</v>
      </c>
      <c r="Y19" s="64">
        <f t="shared" si="7"/>
        <v>5</v>
      </c>
      <c r="Z19" s="64">
        <f t="shared" si="7"/>
        <v>5</v>
      </c>
      <c r="AA19" s="76">
        <v>0</v>
      </c>
      <c r="AB19" s="64">
        <f t="shared" si="7"/>
        <v>5</v>
      </c>
      <c r="AC19" s="64">
        <f t="shared" si="7"/>
        <v>4</v>
      </c>
      <c r="AD19" s="64">
        <f t="shared" si="7"/>
        <v>5</v>
      </c>
      <c r="AE19" s="64">
        <f t="shared" si="7"/>
        <v>5</v>
      </c>
      <c r="AF19" s="64">
        <f t="shared" si="7"/>
        <v>5</v>
      </c>
      <c r="AG19" s="64">
        <f t="shared" si="7"/>
        <v>4</v>
      </c>
      <c r="AH19" s="64">
        <f t="shared" si="7"/>
        <v>4</v>
      </c>
      <c r="AI19" s="64">
        <f t="shared" si="7"/>
        <v>4</v>
      </c>
      <c r="AJ19" s="64">
        <f t="shared" si="7"/>
        <v>5</v>
      </c>
      <c r="AK19" s="64">
        <f t="shared" si="7"/>
        <v>5</v>
      </c>
      <c r="AL19" s="64">
        <f t="shared" si="7"/>
        <v>4</v>
      </c>
      <c r="AM19" s="64">
        <f t="shared" si="7"/>
        <v>5</v>
      </c>
      <c r="AN19" s="64">
        <f t="shared" si="7"/>
        <v>5</v>
      </c>
      <c r="AO19" s="64">
        <f t="shared" si="7"/>
        <v>5</v>
      </c>
      <c r="AP19" s="64">
        <f t="shared" si="7"/>
        <v>5</v>
      </c>
      <c r="AQ19" s="64">
        <f t="shared" si="7"/>
        <v>5</v>
      </c>
      <c r="AR19" s="64">
        <f t="shared" si="7"/>
        <v>4</v>
      </c>
      <c r="AS19" s="64">
        <f t="shared" si="7"/>
        <v>5</v>
      </c>
      <c r="AT19" s="64">
        <f t="shared" si="7"/>
        <v>5</v>
      </c>
      <c r="AU19" s="64">
        <f t="shared" si="7"/>
        <v>4</v>
      </c>
      <c r="AV19" s="64">
        <f t="shared" si="7"/>
        <v>4</v>
      </c>
      <c r="AW19" s="64">
        <f t="shared" si="7"/>
        <v>5</v>
      </c>
      <c r="AX19" s="64">
        <f t="shared" si="7"/>
        <v>5</v>
      </c>
      <c r="AY19" s="64">
        <f t="shared" si="7"/>
        <v>5</v>
      </c>
      <c r="AZ19" s="64">
        <f t="shared" si="7"/>
        <v>5</v>
      </c>
      <c r="BA19" s="64">
        <f t="shared" si="7"/>
        <v>4</v>
      </c>
      <c r="BB19" s="64">
        <f t="shared" si="7"/>
        <v>4</v>
      </c>
      <c r="BC19" s="64">
        <f t="shared" si="7"/>
        <v>5</v>
      </c>
      <c r="BD19" s="64">
        <f t="shared" si="7"/>
        <v>5</v>
      </c>
      <c r="BE19" s="64">
        <f t="shared" si="7"/>
        <v>5</v>
      </c>
      <c r="BF19" s="64">
        <f t="shared" si="7"/>
        <v>5</v>
      </c>
      <c r="BG19" s="64">
        <f t="shared" si="7"/>
        <v>5</v>
      </c>
      <c r="BH19" s="64">
        <f t="shared" si="7"/>
        <v>3</v>
      </c>
      <c r="BI19" s="64">
        <f t="shared" si="7"/>
        <v>5</v>
      </c>
      <c r="BJ19" s="64">
        <f t="shared" si="7"/>
        <v>5</v>
      </c>
      <c r="BK19" s="64">
        <f t="shared" si="7"/>
        <v>5</v>
      </c>
      <c r="BL19" s="64">
        <f t="shared" si="7"/>
        <v>4</v>
      </c>
      <c r="BM19" s="64">
        <f t="shared" si="7"/>
        <v>4</v>
      </c>
      <c r="BN19" s="64">
        <f t="shared" si="7"/>
        <v>3</v>
      </c>
      <c r="BO19" s="64">
        <f t="shared" si="7"/>
        <v>5</v>
      </c>
      <c r="BP19" s="64">
        <f t="shared" ref="BP19:BQ19" si="8">SUM(BP14:BP18)</f>
        <v>5</v>
      </c>
      <c r="BQ19" s="64">
        <f t="shared" si="8"/>
        <v>5</v>
      </c>
      <c r="BR19" s="61">
        <f t="shared" si="0"/>
        <v>30400</v>
      </c>
      <c r="BS19" s="61">
        <v>66</v>
      </c>
      <c r="BT19" s="111">
        <f t="shared" si="6"/>
        <v>460.60606060606062</v>
      </c>
      <c r="BU19" s="42"/>
      <c r="BV19" s="42"/>
    </row>
    <row r="20" spans="1:74" ht="24.75" thickBot="1">
      <c r="A20" s="147"/>
      <c r="B20" s="51" t="s">
        <v>83</v>
      </c>
      <c r="C20" s="66">
        <f t="shared" ref="C20:O20" si="9">C19*C13</f>
        <v>10</v>
      </c>
      <c r="D20" s="66">
        <f t="shared" si="9"/>
        <v>6</v>
      </c>
      <c r="E20" s="66">
        <f t="shared" si="9"/>
        <v>10</v>
      </c>
      <c r="F20" s="66">
        <f t="shared" si="9"/>
        <v>10</v>
      </c>
      <c r="G20" s="66">
        <f t="shared" si="9"/>
        <v>10</v>
      </c>
      <c r="H20" s="66">
        <f t="shared" si="9"/>
        <v>8</v>
      </c>
      <c r="I20" s="66">
        <f t="shared" si="9"/>
        <v>10</v>
      </c>
      <c r="J20" s="66">
        <f t="shared" si="9"/>
        <v>8</v>
      </c>
      <c r="K20" s="66">
        <f t="shared" si="9"/>
        <v>10</v>
      </c>
      <c r="L20" s="66">
        <f t="shared" si="9"/>
        <v>6</v>
      </c>
      <c r="M20" s="66">
        <f t="shared" si="9"/>
        <v>10</v>
      </c>
      <c r="N20" s="66">
        <f t="shared" si="9"/>
        <v>10</v>
      </c>
      <c r="O20" s="66">
        <f t="shared" si="9"/>
        <v>10</v>
      </c>
      <c r="P20" s="66">
        <v>5</v>
      </c>
      <c r="Q20" s="66">
        <f t="shared" ref="Q20:BQ20" si="10">Q19*Q13</f>
        <v>10</v>
      </c>
      <c r="R20" s="66">
        <f t="shared" si="10"/>
        <v>10</v>
      </c>
      <c r="S20" s="66">
        <f t="shared" si="10"/>
        <v>8</v>
      </c>
      <c r="T20" s="66">
        <f t="shared" si="10"/>
        <v>6</v>
      </c>
      <c r="U20" s="66">
        <f t="shared" si="10"/>
        <v>10</v>
      </c>
      <c r="V20" s="66">
        <f t="shared" si="10"/>
        <v>10</v>
      </c>
      <c r="W20" s="66">
        <f t="shared" si="10"/>
        <v>8</v>
      </c>
      <c r="X20" s="66">
        <f t="shared" si="10"/>
        <v>10</v>
      </c>
      <c r="Y20" s="66">
        <f t="shared" si="10"/>
        <v>10</v>
      </c>
      <c r="Z20" s="66">
        <f t="shared" si="10"/>
        <v>10</v>
      </c>
      <c r="AA20" s="76">
        <v>0</v>
      </c>
      <c r="AB20" s="66">
        <f t="shared" si="10"/>
        <v>10</v>
      </c>
      <c r="AC20" s="66">
        <f t="shared" si="10"/>
        <v>8</v>
      </c>
      <c r="AD20" s="66">
        <f t="shared" si="10"/>
        <v>10</v>
      </c>
      <c r="AE20" s="66">
        <f t="shared" si="10"/>
        <v>10</v>
      </c>
      <c r="AF20" s="66">
        <f t="shared" si="10"/>
        <v>10</v>
      </c>
      <c r="AG20" s="66">
        <f t="shared" si="10"/>
        <v>8</v>
      </c>
      <c r="AH20" s="66">
        <f t="shared" si="10"/>
        <v>8</v>
      </c>
      <c r="AI20" s="66">
        <f t="shared" si="10"/>
        <v>8</v>
      </c>
      <c r="AJ20" s="66">
        <f t="shared" si="10"/>
        <v>10</v>
      </c>
      <c r="AK20" s="66">
        <f t="shared" si="10"/>
        <v>10</v>
      </c>
      <c r="AL20" s="66">
        <f t="shared" si="10"/>
        <v>8</v>
      </c>
      <c r="AM20" s="66">
        <f t="shared" si="10"/>
        <v>10</v>
      </c>
      <c r="AN20" s="66">
        <f t="shared" si="10"/>
        <v>10</v>
      </c>
      <c r="AO20" s="66">
        <f t="shared" si="10"/>
        <v>10</v>
      </c>
      <c r="AP20" s="66">
        <f t="shared" si="10"/>
        <v>10</v>
      </c>
      <c r="AQ20" s="66">
        <f t="shared" si="10"/>
        <v>10</v>
      </c>
      <c r="AR20" s="66">
        <f t="shared" si="10"/>
        <v>8</v>
      </c>
      <c r="AS20" s="66">
        <f t="shared" si="10"/>
        <v>10</v>
      </c>
      <c r="AT20" s="66">
        <f t="shared" si="10"/>
        <v>10</v>
      </c>
      <c r="AU20" s="66">
        <f t="shared" si="10"/>
        <v>8</v>
      </c>
      <c r="AV20" s="66">
        <f t="shared" si="10"/>
        <v>8</v>
      </c>
      <c r="AW20" s="66">
        <f t="shared" si="10"/>
        <v>10</v>
      </c>
      <c r="AX20" s="66">
        <f t="shared" si="10"/>
        <v>10</v>
      </c>
      <c r="AY20" s="66">
        <f t="shared" si="10"/>
        <v>10</v>
      </c>
      <c r="AZ20" s="66">
        <f t="shared" si="10"/>
        <v>10</v>
      </c>
      <c r="BA20" s="66">
        <f t="shared" si="10"/>
        <v>8</v>
      </c>
      <c r="BB20" s="66">
        <f t="shared" si="10"/>
        <v>8</v>
      </c>
      <c r="BC20" s="66">
        <f t="shared" si="10"/>
        <v>10</v>
      </c>
      <c r="BD20" s="66">
        <f t="shared" si="10"/>
        <v>10</v>
      </c>
      <c r="BE20" s="66">
        <f t="shared" si="10"/>
        <v>10</v>
      </c>
      <c r="BF20" s="66">
        <f t="shared" si="10"/>
        <v>10</v>
      </c>
      <c r="BG20" s="66">
        <f t="shared" si="10"/>
        <v>10</v>
      </c>
      <c r="BH20" s="66">
        <f t="shared" si="10"/>
        <v>6</v>
      </c>
      <c r="BI20" s="66">
        <f t="shared" si="10"/>
        <v>10</v>
      </c>
      <c r="BJ20" s="66">
        <f t="shared" si="10"/>
        <v>10</v>
      </c>
      <c r="BK20" s="66">
        <f t="shared" si="10"/>
        <v>10</v>
      </c>
      <c r="BL20" s="66">
        <f t="shared" si="10"/>
        <v>8</v>
      </c>
      <c r="BM20" s="66">
        <f t="shared" si="10"/>
        <v>8</v>
      </c>
      <c r="BN20" s="66">
        <f t="shared" si="10"/>
        <v>6</v>
      </c>
      <c r="BO20" s="66">
        <f t="shared" si="10"/>
        <v>10</v>
      </c>
      <c r="BP20" s="66">
        <f t="shared" si="10"/>
        <v>10</v>
      </c>
      <c r="BQ20" s="66">
        <f t="shared" si="10"/>
        <v>10</v>
      </c>
      <c r="BR20" s="61"/>
      <c r="BS20" s="61"/>
      <c r="BT20" s="61"/>
      <c r="BU20" s="42"/>
      <c r="BV20" s="42"/>
    </row>
    <row r="21" spans="1:74" ht="24.75" thickBot="1">
      <c r="A21" s="41"/>
      <c r="B21" s="52"/>
      <c r="C21" s="65">
        <v>0.9</v>
      </c>
      <c r="D21" s="65">
        <v>0.9</v>
      </c>
      <c r="E21" s="65">
        <v>0.9</v>
      </c>
      <c r="F21" s="65">
        <v>0.9</v>
      </c>
      <c r="G21" s="65">
        <v>0.9</v>
      </c>
      <c r="H21" s="63">
        <v>1</v>
      </c>
      <c r="I21" s="65">
        <v>0.9</v>
      </c>
      <c r="J21" s="65">
        <v>0.9</v>
      </c>
      <c r="K21" s="63">
        <v>1</v>
      </c>
      <c r="L21" s="65">
        <v>0.9</v>
      </c>
      <c r="M21" s="63">
        <v>1</v>
      </c>
      <c r="N21" s="63">
        <v>1</v>
      </c>
      <c r="O21" s="65">
        <v>0.9</v>
      </c>
      <c r="P21" s="63">
        <v>1.1100000000000001</v>
      </c>
      <c r="Q21" s="65">
        <v>0.9</v>
      </c>
      <c r="R21" s="63">
        <v>1</v>
      </c>
      <c r="S21" s="65">
        <v>0.9</v>
      </c>
      <c r="T21" s="65">
        <v>0.9</v>
      </c>
      <c r="U21" s="65">
        <v>0.9</v>
      </c>
      <c r="V21" s="65">
        <v>0.9</v>
      </c>
      <c r="W21" s="65">
        <v>0.9</v>
      </c>
      <c r="X21" s="63">
        <v>1.1100000000000001</v>
      </c>
      <c r="Y21" s="63">
        <v>1.4279999999999999</v>
      </c>
      <c r="Z21" s="63">
        <v>1.4279999999999999</v>
      </c>
      <c r="AA21" s="63">
        <v>1.1100000000000001</v>
      </c>
      <c r="AB21" s="63">
        <v>1.66</v>
      </c>
      <c r="AC21" s="63">
        <v>1.42</v>
      </c>
      <c r="AD21" s="63">
        <v>1.4279999999999999</v>
      </c>
      <c r="AE21" s="63">
        <v>1.25</v>
      </c>
      <c r="AF21" s="63">
        <v>1.4279999999999999</v>
      </c>
      <c r="AG21" s="63">
        <v>1.4279999999999999</v>
      </c>
      <c r="AH21" s="63">
        <v>1.4279999999999999</v>
      </c>
      <c r="AI21" s="63">
        <v>1.25</v>
      </c>
      <c r="AJ21" s="63">
        <v>1.25</v>
      </c>
      <c r="AK21" s="63">
        <v>1.25</v>
      </c>
      <c r="AL21" s="63">
        <v>1.1100000000000001</v>
      </c>
      <c r="AM21" s="63">
        <v>1.1100000000000001</v>
      </c>
      <c r="AN21" s="63">
        <v>1.1100000000000001</v>
      </c>
      <c r="AO21" s="63">
        <v>1.1100000000000001</v>
      </c>
      <c r="AP21" s="63">
        <v>1.1100000000000001</v>
      </c>
      <c r="AQ21" s="63">
        <v>1.1100000000000001</v>
      </c>
      <c r="AR21" s="63">
        <v>1.1100000000000001</v>
      </c>
      <c r="AS21" s="63">
        <v>1.1100000000000001</v>
      </c>
      <c r="AT21" s="63">
        <v>1.25</v>
      </c>
      <c r="AU21" s="65">
        <v>0.9</v>
      </c>
      <c r="AV21" s="63">
        <v>1</v>
      </c>
      <c r="AW21" s="63">
        <v>1</v>
      </c>
      <c r="AX21" s="65">
        <v>0.9</v>
      </c>
      <c r="AY21" s="63">
        <v>1.1100000000000001</v>
      </c>
      <c r="AZ21" s="63">
        <v>1.1100000000000001</v>
      </c>
      <c r="BA21" s="63">
        <v>1.25</v>
      </c>
      <c r="BB21" s="65">
        <v>0.9</v>
      </c>
      <c r="BC21" s="65">
        <v>0.9</v>
      </c>
      <c r="BD21" s="63">
        <v>1</v>
      </c>
      <c r="BE21" s="63">
        <v>1</v>
      </c>
      <c r="BF21" s="63">
        <v>1</v>
      </c>
      <c r="BG21" s="63">
        <v>1</v>
      </c>
      <c r="BH21" s="63">
        <v>1.1100000000000001</v>
      </c>
      <c r="BI21" s="63">
        <v>1.1100000000000001</v>
      </c>
      <c r="BJ21" s="63">
        <v>1.1100000000000001</v>
      </c>
      <c r="BK21" s="63">
        <v>1</v>
      </c>
      <c r="BL21" s="63">
        <v>1.1100000000000001</v>
      </c>
      <c r="BM21" s="63">
        <v>1</v>
      </c>
      <c r="BN21" s="63">
        <v>1</v>
      </c>
      <c r="BO21" s="63">
        <v>1.1100000000000001</v>
      </c>
      <c r="BP21" s="63">
        <v>1.25</v>
      </c>
      <c r="BQ21" s="63">
        <v>1.66</v>
      </c>
      <c r="BR21" s="61"/>
      <c r="BS21" s="61"/>
      <c r="BT21" s="61"/>
      <c r="BU21" s="42"/>
      <c r="BV21" s="42"/>
    </row>
    <row r="22" spans="1:74" ht="24">
      <c r="A22" s="141" t="s">
        <v>89</v>
      </c>
      <c r="B22" s="48" t="s">
        <v>90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4">
        <v>1</v>
      </c>
      <c r="W22" s="34">
        <v>1</v>
      </c>
      <c r="X22" s="34">
        <v>1</v>
      </c>
      <c r="Y22" s="34">
        <v>1</v>
      </c>
      <c r="Z22" s="34">
        <v>1</v>
      </c>
      <c r="AA22" s="34">
        <v>1</v>
      </c>
      <c r="AB22" s="34">
        <v>1</v>
      </c>
      <c r="AC22" s="34">
        <v>1</v>
      </c>
      <c r="AD22" s="34">
        <v>1</v>
      </c>
      <c r="AE22" s="34">
        <v>1</v>
      </c>
      <c r="AF22" s="34">
        <v>1</v>
      </c>
      <c r="AG22" s="34">
        <v>1</v>
      </c>
      <c r="AH22" s="34">
        <v>1</v>
      </c>
      <c r="AI22" s="34">
        <v>1</v>
      </c>
      <c r="AJ22" s="34">
        <v>1</v>
      </c>
      <c r="AK22" s="34">
        <v>1</v>
      </c>
      <c r="AL22" s="34">
        <v>1</v>
      </c>
      <c r="AM22" s="34">
        <v>1</v>
      </c>
      <c r="AN22" s="34">
        <v>1</v>
      </c>
      <c r="AO22" s="34">
        <v>1</v>
      </c>
      <c r="AP22" s="34">
        <v>1</v>
      </c>
      <c r="AQ22" s="34">
        <v>1</v>
      </c>
      <c r="AR22" s="34">
        <v>1</v>
      </c>
      <c r="AS22" s="34">
        <v>1</v>
      </c>
      <c r="AT22" s="34">
        <v>1</v>
      </c>
      <c r="AU22" s="34">
        <v>1</v>
      </c>
      <c r="AV22" s="34">
        <v>1</v>
      </c>
      <c r="AW22" s="34">
        <v>1</v>
      </c>
      <c r="AX22" s="34">
        <v>1</v>
      </c>
      <c r="AY22" s="34">
        <v>1</v>
      </c>
      <c r="AZ22" s="34">
        <v>1</v>
      </c>
      <c r="BA22" s="34">
        <v>1</v>
      </c>
      <c r="BB22" s="34">
        <v>1</v>
      </c>
      <c r="BC22" s="34">
        <v>1</v>
      </c>
      <c r="BD22" s="34">
        <v>1</v>
      </c>
      <c r="BE22" s="34">
        <v>1</v>
      </c>
      <c r="BF22" s="34">
        <v>1</v>
      </c>
      <c r="BG22" s="34">
        <v>1</v>
      </c>
      <c r="BH22" s="34">
        <v>1</v>
      </c>
      <c r="BI22" s="34">
        <v>1</v>
      </c>
      <c r="BJ22" s="34">
        <v>1</v>
      </c>
      <c r="BK22" s="34">
        <v>1</v>
      </c>
      <c r="BL22" s="34">
        <v>1</v>
      </c>
      <c r="BM22" s="34">
        <v>1</v>
      </c>
      <c r="BN22" s="34">
        <v>1</v>
      </c>
      <c r="BO22" s="34">
        <v>1</v>
      </c>
      <c r="BP22" s="34">
        <v>1</v>
      </c>
      <c r="BQ22" s="34">
        <v>1</v>
      </c>
      <c r="BR22" s="61">
        <f t="shared" ref="BR22:BR33" si="11">SUM(C22:BQ22)*100</f>
        <v>6700</v>
      </c>
      <c r="BS22" s="61">
        <v>67</v>
      </c>
      <c r="BT22" s="111">
        <f t="shared" ref="BT22:BT33" si="12">BR22/BS22</f>
        <v>100</v>
      </c>
      <c r="BU22" s="42"/>
      <c r="BV22" s="42"/>
    </row>
    <row r="23" spans="1:74" ht="24">
      <c r="A23" s="142"/>
      <c r="B23" s="27" t="s">
        <v>91</v>
      </c>
      <c r="C23" s="34">
        <v>1</v>
      </c>
      <c r="D23" s="34">
        <v>1</v>
      </c>
      <c r="E23" s="34">
        <v>1</v>
      </c>
      <c r="F23" s="34">
        <v>1</v>
      </c>
      <c r="G23" s="34">
        <v>1</v>
      </c>
      <c r="H23" s="34">
        <v>1</v>
      </c>
      <c r="I23" s="34">
        <v>1</v>
      </c>
      <c r="J23" s="34">
        <v>1</v>
      </c>
      <c r="K23" s="34">
        <v>1</v>
      </c>
      <c r="L23" s="34">
        <v>1</v>
      </c>
      <c r="M23" s="34">
        <v>1</v>
      </c>
      <c r="N23" s="34">
        <v>1</v>
      </c>
      <c r="O23" s="34">
        <v>1</v>
      </c>
      <c r="P23" s="34">
        <v>1</v>
      </c>
      <c r="Q23" s="34">
        <v>1</v>
      </c>
      <c r="R23" s="34">
        <v>1</v>
      </c>
      <c r="S23" s="34">
        <v>1</v>
      </c>
      <c r="T23" s="34">
        <v>1</v>
      </c>
      <c r="U23" s="34">
        <v>1</v>
      </c>
      <c r="V23" s="34">
        <v>1</v>
      </c>
      <c r="W23" s="34">
        <v>1</v>
      </c>
      <c r="X23" s="34">
        <v>1</v>
      </c>
      <c r="Y23" s="34">
        <v>1</v>
      </c>
      <c r="Z23" s="34">
        <v>1</v>
      </c>
      <c r="AA23" s="34">
        <v>1</v>
      </c>
      <c r="AB23" s="34">
        <v>1</v>
      </c>
      <c r="AC23" s="34">
        <v>1</v>
      </c>
      <c r="AD23" s="34">
        <v>1</v>
      </c>
      <c r="AE23" s="34">
        <v>1</v>
      </c>
      <c r="AF23" s="34">
        <v>1</v>
      </c>
      <c r="AG23" s="34">
        <v>1</v>
      </c>
      <c r="AH23" s="34">
        <v>1</v>
      </c>
      <c r="AI23" s="34">
        <v>1</v>
      </c>
      <c r="AJ23" s="34">
        <v>1</v>
      </c>
      <c r="AK23" s="34">
        <v>1</v>
      </c>
      <c r="AL23" s="34">
        <v>1</v>
      </c>
      <c r="AM23" s="34">
        <v>1</v>
      </c>
      <c r="AN23" s="34">
        <v>1</v>
      </c>
      <c r="AO23" s="34">
        <v>1</v>
      </c>
      <c r="AP23" s="34">
        <v>1</v>
      </c>
      <c r="AQ23" s="34">
        <v>1</v>
      </c>
      <c r="AR23" s="34">
        <v>1</v>
      </c>
      <c r="AS23" s="34">
        <v>1</v>
      </c>
      <c r="AT23" s="34">
        <v>1</v>
      </c>
      <c r="AU23" s="34">
        <v>1</v>
      </c>
      <c r="AV23" s="34">
        <v>1</v>
      </c>
      <c r="AW23" s="34">
        <v>1</v>
      </c>
      <c r="AX23" s="34">
        <v>1</v>
      </c>
      <c r="AY23" s="34">
        <v>1</v>
      </c>
      <c r="AZ23" s="34">
        <v>1</v>
      </c>
      <c r="BA23" s="34">
        <v>1</v>
      </c>
      <c r="BB23" s="34">
        <v>1</v>
      </c>
      <c r="BC23" s="34">
        <v>1</v>
      </c>
      <c r="BD23" s="34">
        <v>1</v>
      </c>
      <c r="BE23" s="34">
        <v>1</v>
      </c>
      <c r="BF23" s="34">
        <v>1</v>
      </c>
      <c r="BG23" s="34">
        <v>1</v>
      </c>
      <c r="BH23" s="34">
        <v>1</v>
      </c>
      <c r="BI23" s="34">
        <v>1</v>
      </c>
      <c r="BJ23" s="34">
        <v>1</v>
      </c>
      <c r="BK23" s="34">
        <v>1</v>
      </c>
      <c r="BL23" s="34">
        <v>1</v>
      </c>
      <c r="BM23" s="34">
        <v>1</v>
      </c>
      <c r="BN23" s="34">
        <v>1</v>
      </c>
      <c r="BO23" s="34">
        <v>1</v>
      </c>
      <c r="BP23" s="34">
        <v>1</v>
      </c>
      <c r="BQ23" s="34">
        <v>1</v>
      </c>
      <c r="BR23" s="61">
        <f t="shared" si="11"/>
        <v>6700</v>
      </c>
      <c r="BS23" s="61">
        <v>67</v>
      </c>
      <c r="BT23" s="111">
        <f t="shared" si="12"/>
        <v>100</v>
      </c>
      <c r="BU23" s="42"/>
      <c r="BV23" s="42"/>
    </row>
    <row r="24" spans="1:74" ht="24">
      <c r="A24" s="142"/>
      <c r="B24" s="27" t="s">
        <v>92</v>
      </c>
      <c r="C24" s="34">
        <v>1</v>
      </c>
      <c r="D24" s="34">
        <v>1</v>
      </c>
      <c r="E24" s="34">
        <v>0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0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1</v>
      </c>
      <c r="T24" s="34">
        <v>1</v>
      </c>
      <c r="U24" s="34">
        <v>1</v>
      </c>
      <c r="V24" s="34">
        <v>1</v>
      </c>
      <c r="W24" s="34">
        <v>1</v>
      </c>
      <c r="X24" s="34">
        <v>1</v>
      </c>
      <c r="Y24" s="34">
        <v>1</v>
      </c>
      <c r="Z24" s="34">
        <v>1</v>
      </c>
      <c r="AA24" s="34">
        <v>0</v>
      </c>
      <c r="AB24" s="34">
        <v>1</v>
      </c>
      <c r="AC24" s="34">
        <v>1</v>
      </c>
      <c r="AD24" s="34">
        <v>1</v>
      </c>
      <c r="AE24" s="34">
        <v>1</v>
      </c>
      <c r="AF24" s="34">
        <v>1</v>
      </c>
      <c r="AG24" s="34">
        <v>1</v>
      </c>
      <c r="AH24" s="34">
        <v>0</v>
      </c>
      <c r="AI24" s="34">
        <v>1</v>
      </c>
      <c r="AJ24" s="34">
        <v>0</v>
      </c>
      <c r="AK24" s="34">
        <v>1</v>
      </c>
      <c r="AL24" s="34">
        <v>1</v>
      </c>
      <c r="AM24" s="34">
        <v>1</v>
      </c>
      <c r="AN24" s="34">
        <v>1</v>
      </c>
      <c r="AO24" s="34">
        <v>0</v>
      </c>
      <c r="AP24" s="34">
        <v>1</v>
      </c>
      <c r="AQ24" s="34">
        <v>1</v>
      </c>
      <c r="AR24" s="34">
        <v>1</v>
      </c>
      <c r="AS24" s="34">
        <v>0</v>
      </c>
      <c r="AT24" s="34">
        <v>1</v>
      </c>
      <c r="AU24" s="34">
        <v>1</v>
      </c>
      <c r="AV24" s="34">
        <v>1</v>
      </c>
      <c r="AW24" s="34">
        <v>1</v>
      </c>
      <c r="AX24" s="34">
        <v>1</v>
      </c>
      <c r="AY24" s="34">
        <v>1</v>
      </c>
      <c r="AZ24" s="34">
        <v>1</v>
      </c>
      <c r="BA24" s="34">
        <v>0</v>
      </c>
      <c r="BB24" s="34">
        <v>1</v>
      </c>
      <c r="BC24" s="34">
        <v>1</v>
      </c>
      <c r="BD24" s="34">
        <v>1</v>
      </c>
      <c r="BE24" s="34">
        <v>1</v>
      </c>
      <c r="BF24" s="34">
        <v>1</v>
      </c>
      <c r="BG24" s="34">
        <v>1</v>
      </c>
      <c r="BH24" s="34">
        <v>1</v>
      </c>
      <c r="BI24" s="34">
        <v>1</v>
      </c>
      <c r="BJ24" s="34">
        <v>1</v>
      </c>
      <c r="BK24" s="34">
        <v>1</v>
      </c>
      <c r="BL24" s="34">
        <v>0</v>
      </c>
      <c r="BM24" s="34">
        <v>0</v>
      </c>
      <c r="BN24" s="34">
        <v>1</v>
      </c>
      <c r="BO24" s="34">
        <v>1</v>
      </c>
      <c r="BP24" s="34">
        <v>1</v>
      </c>
      <c r="BQ24" s="63" t="s">
        <v>176</v>
      </c>
      <c r="BR24" s="61">
        <f t="shared" si="11"/>
        <v>5600</v>
      </c>
      <c r="BS24" s="61">
        <v>66</v>
      </c>
      <c r="BT24" s="111">
        <f t="shared" si="12"/>
        <v>84.848484848484844</v>
      </c>
      <c r="BU24" s="42"/>
      <c r="BV24" s="42"/>
    </row>
    <row r="25" spans="1:74" ht="24">
      <c r="A25" s="142"/>
      <c r="B25" s="27" t="s">
        <v>93</v>
      </c>
      <c r="C25" s="34">
        <v>1</v>
      </c>
      <c r="D25" s="34">
        <v>1</v>
      </c>
      <c r="E25" s="34">
        <v>1</v>
      </c>
      <c r="F25" s="34">
        <v>1</v>
      </c>
      <c r="G25" s="34">
        <v>1</v>
      </c>
      <c r="H25" s="34">
        <v>0</v>
      </c>
      <c r="I25" s="34">
        <v>0</v>
      </c>
      <c r="J25" s="34">
        <v>0</v>
      </c>
      <c r="K25" s="63" t="s">
        <v>176</v>
      </c>
      <c r="L25" s="34">
        <v>1</v>
      </c>
      <c r="M25" s="63" t="s">
        <v>176</v>
      </c>
      <c r="N25" s="63" t="s">
        <v>176</v>
      </c>
      <c r="O25" s="34">
        <v>1</v>
      </c>
      <c r="P25" s="63" t="s">
        <v>176</v>
      </c>
      <c r="Q25" s="34">
        <v>1</v>
      </c>
      <c r="R25" s="63" t="s">
        <v>176</v>
      </c>
      <c r="S25" s="34">
        <v>1</v>
      </c>
      <c r="T25" s="34">
        <v>1</v>
      </c>
      <c r="U25" s="34">
        <v>0</v>
      </c>
      <c r="V25" s="34">
        <v>1</v>
      </c>
      <c r="W25" s="34">
        <v>1</v>
      </c>
      <c r="X25" s="63" t="s">
        <v>176</v>
      </c>
      <c r="Y25" s="63" t="s">
        <v>176</v>
      </c>
      <c r="Z25" s="63" t="s">
        <v>176</v>
      </c>
      <c r="AA25" s="63" t="s">
        <v>176</v>
      </c>
      <c r="AB25" s="63" t="s">
        <v>176</v>
      </c>
      <c r="AC25" s="63" t="s">
        <v>176</v>
      </c>
      <c r="AD25" s="63" t="s">
        <v>176</v>
      </c>
      <c r="AE25" s="34">
        <v>1</v>
      </c>
      <c r="AF25" s="63" t="s">
        <v>176</v>
      </c>
      <c r="AG25" s="63" t="s">
        <v>176</v>
      </c>
      <c r="AH25" s="63" t="s">
        <v>176</v>
      </c>
      <c r="AI25" s="63" t="s">
        <v>176</v>
      </c>
      <c r="AJ25" s="63" t="s">
        <v>176</v>
      </c>
      <c r="AK25" s="63" t="s">
        <v>176</v>
      </c>
      <c r="AL25" s="63" t="s">
        <v>176</v>
      </c>
      <c r="AM25" s="63" t="s">
        <v>176</v>
      </c>
      <c r="AN25" s="63" t="s">
        <v>176</v>
      </c>
      <c r="AO25" s="63" t="s">
        <v>176</v>
      </c>
      <c r="AP25" s="63" t="s">
        <v>176</v>
      </c>
      <c r="AQ25" s="63" t="s">
        <v>176</v>
      </c>
      <c r="AR25" s="63" t="s">
        <v>176</v>
      </c>
      <c r="AS25" s="63" t="s">
        <v>176</v>
      </c>
      <c r="AT25" s="63" t="s">
        <v>176</v>
      </c>
      <c r="AU25" s="34">
        <v>1</v>
      </c>
      <c r="AV25" s="34">
        <v>0</v>
      </c>
      <c r="AW25" s="34">
        <v>1</v>
      </c>
      <c r="AX25" s="34">
        <v>1</v>
      </c>
      <c r="AY25" s="63" t="s">
        <v>176</v>
      </c>
      <c r="AZ25" s="34">
        <v>1</v>
      </c>
      <c r="BA25" s="63" t="s">
        <v>176</v>
      </c>
      <c r="BB25" s="34">
        <v>0</v>
      </c>
      <c r="BC25" s="34">
        <v>1</v>
      </c>
      <c r="BD25" s="34">
        <v>1</v>
      </c>
      <c r="BE25" s="34">
        <v>1</v>
      </c>
      <c r="BF25" s="34">
        <v>1</v>
      </c>
      <c r="BG25" s="63" t="s">
        <v>176</v>
      </c>
      <c r="BH25" s="63" t="s">
        <v>176</v>
      </c>
      <c r="BI25" s="63" t="s">
        <v>176</v>
      </c>
      <c r="BJ25" s="63" t="s">
        <v>176</v>
      </c>
      <c r="BK25" s="34">
        <v>0</v>
      </c>
      <c r="BL25" s="63" t="s">
        <v>176</v>
      </c>
      <c r="BM25" s="34">
        <v>0</v>
      </c>
      <c r="BN25" s="34">
        <v>1</v>
      </c>
      <c r="BO25" s="34">
        <v>0</v>
      </c>
      <c r="BP25" s="63" t="s">
        <v>176</v>
      </c>
      <c r="BQ25" s="63" t="s">
        <v>176</v>
      </c>
      <c r="BR25" s="61">
        <f t="shared" si="11"/>
        <v>2200</v>
      </c>
      <c r="BS25" s="61">
        <v>31</v>
      </c>
      <c r="BT25" s="111">
        <f t="shared" si="12"/>
        <v>70.967741935483872</v>
      </c>
      <c r="BU25" s="42"/>
      <c r="BV25" s="42"/>
    </row>
    <row r="26" spans="1:74" ht="24">
      <c r="A26" s="142"/>
      <c r="B26" s="27" t="s">
        <v>94</v>
      </c>
      <c r="C26" s="34">
        <v>1</v>
      </c>
      <c r="D26" s="34">
        <v>1</v>
      </c>
      <c r="E26" s="34">
        <v>0</v>
      </c>
      <c r="F26" s="34">
        <v>1</v>
      </c>
      <c r="G26" s="34">
        <v>1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1</v>
      </c>
      <c r="N26" s="34">
        <v>1</v>
      </c>
      <c r="O26" s="34">
        <v>0</v>
      </c>
      <c r="P26" s="63" t="s">
        <v>176</v>
      </c>
      <c r="Q26" s="34">
        <v>1</v>
      </c>
      <c r="R26" s="34">
        <v>1</v>
      </c>
      <c r="S26" s="34">
        <v>0</v>
      </c>
      <c r="T26" s="34">
        <v>1</v>
      </c>
      <c r="U26" s="34">
        <v>1</v>
      </c>
      <c r="V26" s="34">
        <v>1</v>
      </c>
      <c r="W26" s="34">
        <v>1</v>
      </c>
      <c r="X26" s="63" t="s">
        <v>176</v>
      </c>
      <c r="Y26" s="63" t="s">
        <v>176</v>
      </c>
      <c r="Z26" s="63" t="s">
        <v>176</v>
      </c>
      <c r="AA26" s="63" t="s">
        <v>176</v>
      </c>
      <c r="AB26" s="63" t="s">
        <v>176</v>
      </c>
      <c r="AC26" s="63" t="s">
        <v>176</v>
      </c>
      <c r="AD26" s="63" t="s">
        <v>176</v>
      </c>
      <c r="AE26" s="63" t="s">
        <v>176</v>
      </c>
      <c r="AF26" s="63" t="s">
        <v>176</v>
      </c>
      <c r="AG26" s="63" t="s">
        <v>176</v>
      </c>
      <c r="AH26" s="63" t="s">
        <v>176</v>
      </c>
      <c r="AI26" s="63" t="s">
        <v>176</v>
      </c>
      <c r="AJ26" s="63" t="s">
        <v>176</v>
      </c>
      <c r="AK26" s="63" t="s">
        <v>176</v>
      </c>
      <c r="AL26" s="63" t="s">
        <v>176</v>
      </c>
      <c r="AM26" s="63" t="s">
        <v>176</v>
      </c>
      <c r="AN26" s="63" t="s">
        <v>176</v>
      </c>
      <c r="AO26" s="63" t="s">
        <v>176</v>
      </c>
      <c r="AP26" s="63" t="s">
        <v>176</v>
      </c>
      <c r="AQ26" s="63" t="s">
        <v>176</v>
      </c>
      <c r="AR26" s="63" t="s">
        <v>176</v>
      </c>
      <c r="AS26" s="63" t="s">
        <v>176</v>
      </c>
      <c r="AT26" s="63" t="s">
        <v>176</v>
      </c>
      <c r="AU26" s="34">
        <v>1</v>
      </c>
      <c r="AV26" s="63" t="s">
        <v>176</v>
      </c>
      <c r="AW26" s="63" t="s">
        <v>176</v>
      </c>
      <c r="AX26" s="34">
        <v>1</v>
      </c>
      <c r="AY26" s="63" t="s">
        <v>176</v>
      </c>
      <c r="AZ26" s="63" t="s">
        <v>176</v>
      </c>
      <c r="BA26" s="63" t="s">
        <v>176</v>
      </c>
      <c r="BB26" s="34">
        <v>0</v>
      </c>
      <c r="BC26" s="34">
        <v>1</v>
      </c>
      <c r="BD26" s="63" t="s">
        <v>176</v>
      </c>
      <c r="BE26" s="63" t="s">
        <v>176</v>
      </c>
      <c r="BF26" s="63" t="s">
        <v>176</v>
      </c>
      <c r="BG26" s="34">
        <v>1</v>
      </c>
      <c r="BH26" s="63" t="s">
        <v>176</v>
      </c>
      <c r="BI26" s="63" t="s">
        <v>176</v>
      </c>
      <c r="BJ26" s="63" t="s">
        <v>176</v>
      </c>
      <c r="BK26" s="63" t="s">
        <v>176</v>
      </c>
      <c r="BL26" s="63" t="s">
        <v>176</v>
      </c>
      <c r="BM26" s="63" t="s">
        <v>176</v>
      </c>
      <c r="BN26" s="34">
        <v>1</v>
      </c>
      <c r="BO26" s="63" t="s">
        <v>176</v>
      </c>
      <c r="BP26" s="63" t="s">
        <v>176</v>
      </c>
      <c r="BQ26" s="63" t="s">
        <v>176</v>
      </c>
      <c r="BR26" s="61">
        <f t="shared" si="11"/>
        <v>1700</v>
      </c>
      <c r="BS26" s="61">
        <v>26</v>
      </c>
      <c r="BT26" s="111">
        <f t="shared" si="12"/>
        <v>65.384615384615387</v>
      </c>
      <c r="BU26" s="42"/>
      <c r="BV26" s="42"/>
    </row>
    <row r="27" spans="1:74" ht="24">
      <c r="A27" s="142"/>
      <c r="B27" s="27" t="s">
        <v>95</v>
      </c>
      <c r="C27" s="34">
        <v>1</v>
      </c>
      <c r="D27" s="34">
        <v>0</v>
      </c>
      <c r="E27" s="34">
        <v>0</v>
      </c>
      <c r="F27" s="34">
        <v>0</v>
      </c>
      <c r="G27" s="34">
        <v>1</v>
      </c>
      <c r="H27" s="34">
        <v>0</v>
      </c>
      <c r="I27" s="34">
        <v>0</v>
      </c>
      <c r="J27" s="34">
        <v>1</v>
      </c>
      <c r="K27" s="34">
        <v>0</v>
      </c>
      <c r="L27" s="34">
        <v>0</v>
      </c>
      <c r="M27" s="34">
        <v>0</v>
      </c>
      <c r="N27" s="34">
        <v>0</v>
      </c>
      <c r="O27" s="34">
        <v>1</v>
      </c>
      <c r="P27" s="34">
        <v>1</v>
      </c>
      <c r="Q27" s="34">
        <v>0</v>
      </c>
      <c r="R27" s="34">
        <v>0</v>
      </c>
      <c r="S27" s="34">
        <v>1</v>
      </c>
      <c r="T27" s="34">
        <v>0</v>
      </c>
      <c r="U27" s="34">
        <v>1</v>
      </c>
      <c r="V27" s="34">
        <v>1</v>
      </c>
      <c r="W27" s="34">
        <v>1</v>
      </c>
      <c r="X27" s="34">
        <v>0</v>
      </c>
      <c r="Y27" s="34">
        <v>1</v>
      </c>
      <c r="Z27" s="34">
        <v>1</v>
      </c>
      <c r="AA27" s="34">
        <v>1</v>
      </c>
      <c r="AB27" s="34">
        <v>0</v>
      </c>
      <c r="AC27" s="34">
        <v>0</v>
      </c>
      <c r="AD27" s="34">
        <v>0</v>
      </c>
      <c r="AE27" s="34">
        <v>1</v>
      </c>
      <c r="AF27" s="34">
        <v>1</v>
      </c>
      <c r="AG27" s="34">
        <v>1</v>
      </c>
      <c r="AH27" s="34">
        <v>0</v>
      </c>
      <c r="AI27" s="34">
        <v>0</v>
      </c>
      <c r="AJ27" s="34">
        <v>0</v>
      </c>
      <c r="AK27" s="34">
        <v>0</v>
      </c>
      <c r="AL27" s="34">
        <v>1</v>
      </c>
      <c r="AM27" s="34">
        <v>1</v>
      </c>
      <c r="AN27" s="34">
        <v>0</v>
      </c>
      <c r="AO27" s="34">
        <v>0</v>
      </c>
      <c r="AP27" s="34">
        <v>1</v>
      </c>
      <c r="AQ27" s="34">
        <v>0</v>
      </c>
      <c r="AR27" s="34">
        <v>1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1</v>
      </c>
      <c r="AZ27" s="34">
        <v>0</v>
      </c>
      <c r="BA27" s="34">
        <v>1</v>
      </c>
      <c r="BB27" s="34">
        <v>0</v>
      </c>
      <c r="BC27" s="34">
        <v>0</v>
      </c>
      <c r="BD27" s="34">
        <v>1</v>
      </c>
      <c r="BE27" s="34">
        <v>1</v>
      </c>
      <c r="BF27" s="34">
        <v>1</v>
      </c>
      <c r="BG27" s="34">
        <v>0</v>
      </c>
      <c r="BH27" s="34">
        <v>0</v>
      </c>
      <c r="BI27" s="34">
        <v>1</v>
      </c>
      <c r="BJ27" s="34">
        <v>1</v>
      </c>
      <c r="BK27" s="34">
        <v>0</v>
      </c>
      <c r="BL27" s="34">
        <v>0</v>
      </c>
      <c r="BM27" s="34">
        <v>0</v>
      </c>
      <c r="BN27" s="34">
        <v>1</v>
      </c>
      <c r="BO27" s="34">
        <v>1</v>
      </c>
      <c r="BP27" s="34">
        <v>1</v>
      </c>
      <c r="BQ27" s="34">
        <v>1</v>
      </c>
      <c r="BR27" s="61">
        <f t="shared" si="11"/>
        <v>3000</v>
      </c>
      <c r="BS27" s="61">
        <v>67</v>
      </c>
      <c r="BT27" s="111">
        <f t="shared" si="12"/>
        <v>44.776119402985074</v>
      </c>
      <c r="BU27" s="42"/>
      <c r="BV27" s="42"/>
    </row>
    <row r="28" spans="1:74" ht="24">
      <c r="A28" s="142"/>
      <c r="B28" s="27" t="s">
        <v>96</v>
      </c>
      <c r="C28" s="34">
        <v>1</v>
      </c>
      <c r="D28" s="34">
        <v>1</v>
      </c>
      <c r="E28" s="34">
        <v>1</v>
      </c>
      <c r="F28" s="34">
        <v>1</v>
      </c>
      <c r="G28" s="34">
        <v>1</v>
      </c>
      <c r="H28" s="34">
        <v>1</v>
      </c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>
        <v>1</v>
      </c>
      <c r="T28" s="34">
        <v>1</v>
      </c>
      <c r="U28" s="34">
        <v>1</v>
      </c>
      <c r="V28" s="34">
        <v>1</v>
      </c>
      <c r="W28" s="34">
        <v>0</v>
      </c>
      <c r="X28" s="34">
        <v>1</v>
      </c>
      <c r="Y28" s="63" t="s">
        <v>176</v>
      </c>
      <c r="Z28" s="63" t="s">
        <v>176</v>
      </c>
      <c r="AA28" s="34">
        <v>1</v>
      </c>
      <c r="AB28" s="63" t="s">
        <v>176</v>
      </c>
      <c r="AC28" s="63" t="s">
        <v>176</v>
      </c>
      <c r="AD28" s="63" t="s">
        <v>176</v>
      </c>
      <c r="AE28" s="63" t="s">
        <v>176</v>
      </c>
      <c r="AF28" s="63" t="s">
        <v>176</v>
      </c>
      <c r="AG28" s="63" t="s">
        <v>176</v>
      </c>
      <c r="AH28" s="63" t="s">
        <v>176</v>
      </c>
      <c r="AI28" s="34">
        <v>0</v>
      </c>
      <c r="AJ28" s="34">
        <v>1</v>
      </c>
      <c r="AK28" s="34">
        <v>1</v>
      </c>
      <c r="AL28" s="34">
        <v>1</v>
      </c>
      <c r="AM28" s="34">
        <v>1</v>
      </c>
      <c r="AN28" s="34">
        <v>1</v>
      </c>
      <c r="AO28" s="34">
        <v>1</v>
      </c>
      <c r="AP28" s="34">
        <v>1</v>
      </c>
      <c r="AQ28" s="34">
        <v>1</v>
      </c>
      <c r="AR28" s="34">
        <v>1</v>
      </c>
      <c r="AS28" s="34">
        <v>1</v>
      </c>
      <c r="AT28" s="34">
        <v>1</v>
      </c>
      <c r="AU28" s="34">
        <v>1</v>
      </c>
      <c r="AV28" s="34">
        <v>1</v>
      </c>
      <c r="AW28" s="34">
        <v>1</v>
      </c>
      <c r="AX28" s="34">
        <v>1</v>
      </c>
      <c r="AY28" s="34">
        <v>1</v>
      </c>
      <c r="AZ28" s="34">
        <v>1</v>
      </c>
      <c r="BA28" s="34">
        <v>1</v>
      </c>
      <c r="BB28" s="34">
        <v>1</v>
      </c>
      <c r="BC28" s="34">
        <v>1</v>
      </c>
      <c r="BD28" s="34">
        <v>1</v>
      </c>
      <c r="BE28" s="34">
        <v>1</v>
      </c>
      <c r="BF28" s="34">
        <v>1</v>
      </c>
      <c r="BG28" s="34">
        <v>1</v>
      </c>
      <c r="BH28" s="34">
        <v>1</v>
      </c>
      <c r="BI28" s="34">
        <v>1</v>
      </c>
      <c r="BJ28" s="34">
        <v>1</v>
      </c>
      <c r="BK28" s="34">
        <v>1</v>
      </c>
      <c r="BL28" s="34">
        <v>1</v>
      </c>
      <c r="BM28" s="34">
        <v>1</v>
      </c>
      <c r="BN28" s="34">
        <v>1</v>
      </c>
      <c r="BO28" s="34">
        <v>1</v>
      </c>
      <c r="BP28" s="34">
        <v>1</v>
      </c>
      <c r="BQ28" s="34">
        <v>1</v>
      </c>
      <c r="BR28" s="61">
        <f t="shared" si="11"/>
        <v>5600</v>
      </c>
      <c r="BS28" s="61">
        <v>58</v>
      </c>
      <c r="BT28" s="111">
        <f t="shared" si="12"/>
        <v>96.551724137931032</v>
      </c>
      <c r="BU28" s="42"/>
      <c r="BV28" s="42"/>
    </row>
    <row r="29" spans="1:74" ht="24">
      <c r="A29" s="142"/>
      <c r="B29" s="53" t="s">
        <v>97</v>
      </c>
      <c r="C29" s="34">
        <v>1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1</v>
      </c>
      <c r="K29" s="34">
        <v>1</v>
      </c>
      <c r="L29" s="34">
        <v>1</v>
      </c>
      <c r="M29" s="34">
        <v>1</v>
      </c>
      <c r="N29" s="34">
        <v>1</v>
      </c>
      <c r="O29" s="34">
        <v>1</v>
      </c>
      <c r="P29" s="34">
        <v>1</v>
      </c>
      <c r="Q29" s="34">
        <v>1</v>
      </c>
      <c r="R29" s="34">
        <v>1</v>
      </c>
      <c r="S29" s="34">
        <v>1</v>
      </c>
      <c r="T29" s="34">
        <v>0</v>
      </c>
      <c r="U29" s="34">
        <v>0</v>
      </c>
      <c r="V29" s="34">
        <v>1</v>
      </c>
      <c r="W29" s="34">
        <v>1</v>
      </c>
      <c r="X29" s="34">
        <v>1</v>
      </c>
      <c r="Y29" s="34">
        <v>1</v>
      </c>
      <c r="Z29" s="34">
        <v>1</v>
      </c>
      <c r="AA29" s="34">
        <v>1</v>
      </c>
      <c r="AB29" s="34">
        <v>1</v>
      </c>
      <c r="AC29" s="34">
        <v>1</v>
      </c>
      <c r="AD29" s="34">
        <v>1</v>
      </c>
      <c r="AE29" s="34">
        <v>1</v>
      </c>
      <c r="AF29" s="34">
        <v>1</v>
      </c>
      <c r="AG29" s="34">
        <v>1</v>
      </c>
      <c r="AH29" s="34">
        <v>1</v>
      </c>
      <c r="AI29" s="34">
        <v>1</v>
      </c>
      <c r="AJ29" s="34">
        <v>1</v>
      </c>
      <c r="AK29" s="34">
        <v>1</v>
      </c>
      <c r="AL29" s="34">
        <v>1</v>
      </c>
      <c r="AM29" s="34">
        <v>1</v>
      </c>
      <c r="AN29" s="34">
        <v>1</v>
      </c>
      <c r="AO29" s="34">
        <v>1</v>
      </c>
      <c r="AP29" s="34">
        <v>1</v>
      </c>
      <c r="AQ29" s="34">
        <v>1</v>
      </c>
      <c r="AR29" s="34">
        <v>1</v>
      </c>
      <c r="AS29" s="34">
        <v>1</v>
      </c>
      <c r="AT29" s="34">
        <v>1</v>
      </c>
      <c r="AU29" s="34">
        <v>1</v>
      </c>
      <c r="AV29" s="34">
        <v>1</v>
      </c>
      <c r="AW29" s="34">
        <v>0</v>
      </c>
      <c r="AX29" s="34">
        <v>1</v>
      </c>
      <c r="AY29" s="34" t="s">
        <v>185</v>
      </c>
      <c r="AZ29" s="34">
        <v>0</v>
      </c>
      <c r="BA29" s="34">
        <v>1</v>
      </c>
      <c r="BB29" s="34">
        <v>1</v>
      </c>
      <c r="BC29" s="34">
        <v>1</v>
      </c>
      <c r="BD29" s="34">
        <v>1</v>
      </c>
      <c r="BE29" s="34">
        <v>1</v>
      </c>
      <c r="BF29" s="34">
        <v>1</v>
      </c>
      <c r="BG29" s="34">
        <v>1</v>
      </c>
      <c r="BH29" s="34">
        <v>1</v>
      </c>
      <c r="BI29" s="34">
        <v>1</v>
      </c>
      <c r="BJ29" s="34">
        <v>1</v>
      </c>
      <c r="BK29" s="34">
        <v>1</v>
      </c>
      <c r="BL29" s="34">
        <v>1</v>
      </c>
      <c r="BM29" s="34">
        <v>1</v>
      </c>
      <c r="BN29" s="34">
        <v>1</v>
      </c>
      <c r="BO29" s="34">
        <v>1</v>
      </c>
      <c r="BP29" s="34">
        <v>1</v>
      </c>
      <c r="BQ29" s="63" t="s">
        <v>176</v>
      </c>
      <c r="BR29" s="61">
        <f t="shared" si="11"/>
        <v>6100</v>
      </c>
      <c r="BS29" s="61">
        <v>66</v>
      </c>
      <c r="BT29" s="111">
        <f t="shared" si="12"/>
        <v>92.424242424242422</v>
      </c>
      <c r="BU29" s="42"/>
      <c r="BV29" s="42"/>
    </row>
    <row r="30" spans="1:74" ht="24">
      <c r="A30" s="142"/>
      <c r="B30" s="53" t="s">
        <v>98</v>
      </c>
      <c r="C30" s="34">
        <v>1</v>
      </c>
      <c r="D30" s="34">
        <v>1</v>
      </c>
      <c r="E30" s="34">
        <v>1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1</v>
      </c>
      <c r="T30" s="34">
        <v>1</v>
      </c>
      <c r="U30" s="34">
        <v>1</v>
      </c>
      <c r="V30" s="34">
        <v>0</v>
      </c>
      <c r="W30" s="34">
        <v>1</v>
      </c>
      <c r="X30" s="34">
        <v>1</v>
      </c>
      <c r="Y30" s="34">
        <v>0</v>
      </c>
      <c r="Z30" s="34">
        <v>1</v>
      </c>
      <c r="AA30" s="34">
        <v>1</v>
      </c>
      <c r="AB30" s="34">
        <v>1</v>
      </c>
      <c r="AC30" s="34">
        <v>1</v>
      </c>
      <c r="AD30" s="34">
        <v>1</v>
      </c>
      <c r="AE30" s="34">
        <v>1</v>
      </c>
      <c r="AF30" s="34">
        <v>1</v>
      </c>
      <c r="AG30" s="34">
        <v>1</v>
      </c>
      <c r="AH30" s="34">
        <v>1</v>
      </c>
      <c r="AI30" s="34">
        <v>1</v>
      </c>
      <c r="AJ30" s="34">
        <v>1</v>
      </c>
      <c r="AK30" s="34">
        <v>1</v>
      </c>
      <c r="AL30" s="34">
        <v>1</v>
      </c>
      <c r="AM30" s="34">
        <v>0</v>
      </c>
      <c r="AN30" s="34">
        <v>0</v>
      </c>
      <c r="AO30" s="34">
        <v>0</v>
      </c>
      <c r="AP30" s="34">
        <v>1</v>
      </c>
      <c r="AQ30" s="34">
        <v>0</v>
      </c>
      <c r="AR30" s="34">
        <v>0</v>
      </c>
      <c r="AS30" s="34">
        <v>0</v>
      </c>
      <c r="AT30" s="34">
        <v>1</v>
      </c>
      <c r="AU30" s="34">
        <v>0</v>
      </c>
      <c r="AV30" s="34">
        <v>0</v>
      </c>
      <c r="AW30" s="34">
        <v>0</v>
      </c>
      <c r="AX30" s="34">
        <v>0</v>
      </c>
      <c r="AY30" s="34">
        <v>1</v>
      </c>
      <c r="AZ30" s="34">
        <v>1</v>
      </c>
      <c r="BA30" s="34">
        <v>1</v>
      </c>
      <c r="BB30" s="34">
        <v>0</v>
      </c>
      <c r="BC30" s="34">
        <v>0</v>
      </c>
      <c r="BD30" s="34">
        <v>1</v>
      </c>
      <c r="BE30" s="34">
        <v>0</v>
      </c>
      <c r="BF30" s="34">
        <v>0</v>
      </c>
      <c r="BG30" s="34">
        <v>1</v>
      </c>
      <c r="BH30" s="34">
        <v>1</v>
      </c>
      <c r="BI30" s="34">
        <v>1</v>
      </c>
      <c r="BJ30" s="34">
        <v>1</v>
      </c>
      <c r="BK30" s="34">
        <v>1</v>
      </c>
      <c r="BL30" s="34">
        <v>1</v>
      </c>
      <c r="BM30" s="34">
        <v>1</v>
      </c>
      <c r="BN30" s="34">
        <v>1</v>
      </c>
      <c r="BO30" s="34">
        <v>1</v>
      </c>
      <c r="BP30" s="34">
        <v>1</v>
      </c>
      <c r="BQ30" s="63" t="s">
        <v>176</v>
      </c>
      <c r="BR30" s="61">
        <f t="shared" si="11"/>
        <v>5000</v>
      </c>
      <c r="BS30" s="61">
        <v>66</v>
      </c>
      <c r="BT30" s="111">
        <f t="shared" si="12"/>
        <v>75.757575757575751</v>
      </c>
      <c r="BU30" s="42"/>
      <c r="BV30" s="42"/>
    </row>
    <row r="31" spans="1:74" ht="24" customHeight="1" thickBot="1">
      <c r="A31" s="143"/>
      <c r="B31" s="54" t="s">
        <v>99</v>
      </c>
      <c r="C31" s="34">
        <v>0</v>
      </c>
      <c r="D31" s="34">
        <v>0</v>
      </c>
      <c r="E31" s="34">
        <v>0</v>
      </c>
      <c r="F31" s="34">
        <v>0</v>
      </c>
      <c r="G31" s="34">
        <v>1</v>
      </c>
      <c r="H31" s="63" t="s">
        <v>176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34">
        <v>1</v>
      </c>
      <c r="V31" s="34">
        <v>1</v>
      </c>
      <c r="W31" s="34">
        <v>1</v>
      </c>
      <c r="X31" s="34">
        <v>1</v>
      </c>
      <c r="Y31" s="63" t="s">
        <v>176</v>
      </c>
      <c r="Z31" s="63" t="s">
        <v>176</v>
      </c>
      <c r="AA31" s="34">
        <v>1</v>
      </c>
      <c r="AB31" s="63" t="s">
        <v>176</v>
      </c>
      <c r="AC31" s="34">
        <v>0</v>
      </c>
      <c r="AD31" s="63" t="s">
        <v>176</v>
      </c>
      <c r="AE31" s="63" t="s">
        <v>176</v>
      </c>
      <c r="AF31" s="63" t="s">
        <v>176</v>
      </c>
      <c r="AG31" s="63" t="s">
        <v>176</v>
      </c>
      <c r="AH31" s="63" t="s">
        <v>176</v>
      </c>
      <c r="AI31" s="63" t="s">
        <v>176</v>
      </c>
      <c r="AJ31" s="63" t="s">
        <v>176</v>
      </c>
      <c r="AK31" s="63" t="s">
        <v>176</v>
      </c>
      <c r="AL31" s="34">
        <v>1</v>
      </c>
      <c r="AM31" s="34">
        <v>0</v>
      </c>
      <c r="AN31" s="34">
        <v>0</v>
      </c>
      <c r="AO31" s="34">
        <v>1</v>
      </c>
      <c r="AP31" s="34">
        <v>0</v>
      </c>
      <c r="AQ31" s="34">
        <v>0</v>
      </c>
      <c r="AR31" s="34">
        <v>0</v>
      </c>
      <c r="AS31" s="34">
        <v>1</v>
      </c>
      <c r="AT31" s="63" t="s">
        <v>176</v>
      </c>
      <c r="AU31" s="34">
        <v>1</v>
      </c>
      <c r="AV31" s="34">
        <v>1</v>
      </c>
      <c r="AW31" s="34">
        <v>1</v>
      </c>
      <c r="AX31" s="34">
        <v>1</v>
      </c>
      <c r="AY31" s="34">
        <v>1</v>
      </c>
      <c r="AZ31" s="63" t="s">
        <v>176</v>
      </c>
      <c r="BA31" s="63" t="s">
        <v>176</v>
      </c>
      <c r="BB31" s="34">
        <v>1</v>
      </c>
      <c r="BC31" s="34">
        <v>1</v>
      </c>
      <c r="BD31" s="34">
        <v>1</v>
      </c>
      <c r="BE31" s="34">
        <v>1</v>
      </c>
      <c r="BF31" s="34">
        <v>1</v>
      </c>
      <c r="BG31" s="34">
        <v>1</v>
      </c>
      <c r="BH31" s="34">
        <v>1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63" t="s">
        <v>176</v>
      </c>
      <c r="BO31" s="63" t="s">
        <v>176</v>
      </c>
      <c r="BP31" s="63" t="s">
        <v>176</v>
      </c>
      <c r="BQ31" s="34">
        <v>1</v>
      </c>
      <c r="BR31" s="61">
        <f t="shared" si="11"/>
        <v>3400</v>
      </c>
      <c r="BS31" s="61">
        <v>48</v>
      </c>
      <c r="BT31" s="111">
        <f t="shared" si="12"/>
        <v>70.833333333333329</v>
      </c>
      <c r="BU31" s="42"/>
      <c r="BV31" s="42"/>
    </row>
    <row r="32" spans="1:74" ht="24.75" thickBot="1">
      <c r="A32" s="27"/>
      <c r="B32" s="54" t="s">
        <v>204</v>
      </c>
      <c r="C32" s="34">
        <v>0</v>
      </c>
      <c r="D32" s="34">
        <v>0</v>
      </c>
      <c r="E32" s="34">
        <v>1</v>
      </c>
      <c r="F32" s="34">
        <v>0</v>
      </c>
      <c r="G32" s="34">
        <v>0</v>
      </c>
      <c r="H32" s="34">
        <v>0</v>
      </c>
      <c r="I32" s="34">
        <v>0</v>
      </c>
      <c r="J32" s="34">
        <v>1</v>
      </c>
      <c r="K32" s="34">
        <v>0</v>
      </c>
      <c r="L32" s="34">
        <v>1</v>
      </c>
      <c r="M32" s="34">
        <v>1</v>
      </c>
      <c r="N32" s="34">
        <v>0</v>
      </c>
      <c r="O32" s="34">
        <v>0</v>
      </c>
      <c r="P32" s="34">
        <v>1</v>
      </c>
      <c r="Q32" s="34">
        <v>1</v>
      </c>
      <c r="R32" s="34">
        <v>0</v>
      </c>
      <c r="S32" s="34">
        <v>0</v>
      </c>
      <c r="T32" s="34">
        <v>0</v>
      </c>
      <c r="U32" s="34">
        <v>0</v>
      </c>
      <c r="V32" s="34">
        <v>1</v>
      </c>
      <c r="W32" s="34">
        <v>1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1</v>
      </c>
      <c r="AE32" s="34">
        <v>0</v>
      </c>
      <c r="AF32" s="34">
        <v>1</v>
      </c>
      <c r="AG32" s="34">
        <v>0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1</v>
      </c>
      <c r="AO32" s="34">
        <v>0</v>
      </c>
      <c r="AP32" s="34">
        <v>0</v>
      </c>
      <c r="AQ32" s="34">
        <v>0</v>
      </c>
      <c r="AR32" s="34">
        <v>1</v>
      </c>
      <c r="AS32" s="34">
        <v>0</v>
      </c>
      <c r="AT32" s="34">
        <v>1</v>
      </c>
      <c r="AU32" s="34">
        <v>0</v>
      </c>
      <c r="AV32" s="34">
        <v>0</v>
      </c>
      <c r="AW32" s="34">
        <v>0</v>
      </c>
      <c r="AX32" s="34">
        <v>1</v>
      </c>
      <c r="AY32" s="34">
        <v>0</v>
      </c>
      <c r="AZ32" s="34">
        <v>0</v>
      </c>
      <c r="BA32" s="34">
        <v>1</v>
      </c>
      <c r="BB32" s="34">
        <v>1</v>
      </c>
      <c r="BC32" s="34">
        <v>0</v>
      </c>
      <c r="BD32" s="34">
        <v>0</v>
      </c>
      <c r="BE32" s="34">
        <v>0</v>
      </c>
      <c r="BF32" s="34">
        <v>1</v>
      </c>
      <c r="BG32" s="34">
        <v>1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1</v>
      </c>
      <c r="BP32" s="34">
        <v>0</v>
      </c>
      <c r="BQ32" s="34">
        <v>1</v>
      </c>
      <c r="BR32" s="61">
        <f t="shared" si="11"/>
        <v>2100</v>
      </c>
      <c r="BS32" s="61">
        <v>67</v>
      </c>
      <c r="BT32" s="111">
        <f t="shared" si="12"/>
        <v>31.343283582089551</v>
      </c>
      <c r="BU32" s="42"/>
      <c r="BV32" s="42"/>
    </row>
    <row r="33" spans="1:74" ht="24.75" thickBot="1">
      <c r="A33" s="146" t="s">
        <v>81</v>
      </c>
      <c r="B33" s="49" t="s">
        <v>82</v>
      </c>
      <c r="C33" s="64">
        <f>SUM(C22:C32)</f>
        <v>9</v>
      </c>
      <c r="D33" s="64">
        <f t="shared" ref="D33:BO33" si="13">SUM(D22:D32)</f>
        <v>8</v>
      </c>
      <c r="E33" s="64">
        <f t="shared" si="13"/>
        <v>7</v>
      </c>
      <c r="F33" s="64">
        <f t="shared" si="13"/>
        <v>8</v>
      </c>
      <c r="G33" s="64">
        <f t="shared" si="13"/>
        <v>10</v>
      </c>
      <c r="H33" s="64">
        <f t="shared" si="13"/>
        <v>6</v>
      </c>
      <c r="I33" s="64">
        <f t="shared" si="13"/>
        <v>7</v>
      </c>
      <c r="J33" s="64">
        <f t="shared" si="13"/>
        <v>9</v>
      </c>
      <c r="K33" s="64">
        <f t="shared" si="13"/>
        <v>6</v>
      </c>
      <c r="L33" s="64">
        <f t="shared" si="13"/>
        <v>9</v>
      </c>
      <c r="M33" s="64">
        <f t="shared" si="13"/>
        <v>9</v>
      </c>
      <c r="N33" s="64">
        <f t="shared" si="13"/>
        <v>8</v>
      </c>
      <c r="O33" s="64">
        <f t="shared" si="13"/>
        <v>9</v>
      </c>
      <c r="P33" s="64">
        <f t="shared" si="13"/>
        <v>9</v>
      </c>
      <c r="Q33" s="64">
        <f t="shared" si="13"/>
        <v>10</v>
      </c>
      <c r="R33" s="64">
        <f t="shared" si="13"/>
        <v>8</v>
      </c>
      <c r="S33" s="64">
        <f t="shared" si="13"/>
        <v>9</v>
      </c>
      <c r="T33" s="64">
        <f t="shared" si="13"/>
        <v>8</v>
      </c>
      <c r="U33" s="64">
        <f t="shared" si="13"/>
        <v>8</v>
      </c>
      <c r="V33" s="64">
        <f t="shared" si="13"/>
        <v>10</v>
      </c>
      <c r="W33" s="64">
        <f t="shared" si="13"/>
        <v>10</v>
      </c>
      <c r="X33" s="64">
        <f t="shared" si="13"/>
        <v>7</v>
      </c>
      <c r="Y33" s="64">
        <f t="shared" si="13"/>
        <v>5</v>
      </c>
      <c r="Z33" s="64">
        <f t="shared" si="13"/>
        <v>6</v>
      </c>
      <c r="AA33" s="64">
        <f t="shared" si="13"/>
        <v>7</v>
      </c>
      <c r="AB33" s="64">
        <f t="shared" si="13"/>
        <v>5</v>
      </c>
      <c r="AC33" s="64">
        <f t="shared" si="13"/>
        <v>5</v>
      </c>
      <c r="AD33" s="64">
        <f t="shared" si="13"/>
        <v>6</v>
      </c>
      <c r="AE33" s="64">
        <f t="shared" si="13"/>
        <v>7</v>
      </c>
      <c r="AF33" s="64">
        <f t="shared" si="13"/>
        <v>7</v>
      </c>
      <c r="AG33" s="64">
        <f t="shared" si="13"/>
        <v>6</v>
      </c>
      <c r="AH33" s="64">
        <f t="shared" si="13"/>
        <v>4</v>
      </c>
      <c r="AI33" s="64">
        <f t="shared" si="13"/>
        <v>5</v>
      </c>
      <c r="AJ33" s="64">
        <f t="shared" si="13"/>
        <v>5</v>
      </c>
      <c r="AK33" s="64">
        <f t="shared" si="13"/>
        <v>7</v>
      </c>
      <c r="AL33" s="64">
        <f t="shared" si="13"/>
        <v>8</v>
      </c>
      <c r="AM33" s="64">
        <f t="shared" si="13"/>
        <v>6</v>
      </c>
      <c r="AN33" s="64">
        <f t="shared" si="13"/>
        <v>6</v>
      </c>
      <c r="AO33" s="64">
        <f t="shared" si="13"/>
        <v>5</v>
      </c>
      <c r="AP33" s="64">
        <f t="shared" si="13"/>
        <v>7</v>
      </c>
      <c r="AQ33" s="64">
        <f t="shared" si="13"/>
        <v>5</v>
      </c>
      <c r="AR33" s="64">
        <f t="shared" si="13"/>
        <v>7</v>
      </c>
      <c r="AS33" s="64">
        <f t="shared" si="13"/>
        <v>5</v>
      </c>
      <c r="AT33" s="64">
        <f t="shared" si="13"/>
        <v>7</v>
      </c>
      <c r="AU33" s="64">
        <f t="shared" si="13"/>
        <v>8</v>
      </c>
      <c r="AV33" s="64">
        <f t="shared" si="13"/>
        <v>6</v>
      </c>
      <c r="AW33" s="64">
        <f t="shared" si="13"/>
        <v>6</v>
      </c>
      <c r="AX33" s="64">
        <f t="shared" si="13"/>
        <v>9</v>
      </c>
      <c r="AY33" s="64">
        <f t="shared" si="13"/>
        <v>7</v>
      </c>
      <c r="AZ33" s="64">
        <f t="shared" si="13"/>
        <v>6</v>
      </c>
      <c r="BA33" s="64">
        <f t="shared" si="13"/>
        <v>7</v>
      </c>
      <c r="BB33" s="64">
        <f t="shared" si="13"/>
        <v>7</v>
      </c>
      <c r="BC33" s="64">
        <f t="shared" si="13"/>
        <v>8</v>
      </c>
      <c r="BD33" s="64">
        <f t="shared" si="13"/>
        <v>9</v>
      </c>
      <c r="BE33" s="64">
        <f t="shared" si="13"/>
        <v>8</v>
      </c>
      <c r="BF33" s="64">
        <f t="shared" si="13"/>
        <v>9</v>
      </c>
      <c r="BG33" s="64">
        <f t="shared" si="13"/>
        <v>9</v>
      </c>
      <c r="BH33" s="64">
        <f t="shared" si="13"/>
        <v>7</v>
      </c>
      <c r="BI33" s="64">
        <f t="shared" si="13"/>
        <v>7</v>
      </c>
      <c r="BJ33" s="64">
        <f t="shared" si="13"/>
        <v>7</v>
      </c>
      <c r="BK33" s="64">
        <f t="shared" si="13"/>
        <v>6</v>
      </c>
      <c r="BL33" s="64">
        <f t="shared" si="13"/>
        <v>5</v>
      </c>
      <c r="BM33" s="64">
        <f t="shared" si="13"/>
        <v>5</v>
      </c>
      <c r="BN33" s="64">
        <f t="shared" si="13"/>
        <v>9</v>
      </c>
      <c r="BO33" s="64">
        <f t="shared" si="13"/>
        <v>8</v>
      </c>
      <c r="BP33" s="64">
        <f t="shared" ref="BP33:BQ33" si="14">SUM(BP22:BP32)</f>
        <v>7</v>
      </c>
      <c r="BQ33" s="64">
        <f t="shared" si="14"/>
        <v>6</v>
      </c>
      <c r="BR33" s="61">
        <f t="shared" si="11"/>
        <v>48100</v>
      </c>
      <c r="BS33" s="61">
        <v>67</v>
      </c>
      <c r="BT33" s="111">
        <f t="shared" si="12"/>
        <v>717.91044776119406</v>
      </c>
      <c r="BU33" s="42"/>
      <c r="BV33" s="42"/>
    </row>
    <row r="34" spans="1:74" ht="24.75" thickBot="1">
      <c r="A34" s="147"/>
      <c r="B34" s="51" t="s">
        <v>83</v>
      </c>
      <c r="C34" s="64">
        <f t="shared" ref="C34:BN34" si="15">C33*C21</f>
        <v>8.1</v>
      </c>
      <c r="D34" s="64">
        <f t="shared" si="15"/>
        <v>7.2</v>
      </c>
      <c r="E34" s="64">
        <f t="shared" si="15"/>
        <v>6.3</v>
      </c>
      <c r="F34" s="64">
        <f t="shared" si="15"/>
        <v>7.2</v>
      </c>
      <c r="G34" s="64">
        <f t="shared" si="15"/>
        <v>9</v>
      </c>
      <c r="H34" s="64">
        <f t="shared" si="15"/>
        <v>6</v>
      </c>
      <c r="I34" s="64">
        <f t="shared" si="15"/>
        <v>6.3</v>
      </c>
      <c r="J34" s="64">
        <f t="shared" si="15"/>
        <v>8.1</v>
      </c>
      <c r="K34" s="64">
        <f t="shared" si="15"/>
        <v>6</v>
      </c>
      <c r="L34" s="64">
        <f t="shared" si="15"/>
        <v>8.1</v>
      </c>
      <c r="M34" s="64">
        <f t="shared" si="15"/>
        <v>9</v>
      </c>
      <c r="N34" s="64">
        <f t="shared" si="15"/>
        <v>8</v>
      </c>
      <c r="O34" s="64">
        <f t="shared" si="15"/>
        <v>8.1</v>
      </c>
      <c r="P34" s="64">
        <f t="shared" si="15"/>
        <v>9.99</v>
      </c>
      <c r="Q34" s="64">
        <f t="shared" si="15"/>
        <v>9</v>
      </c>
      <c r="R34" s="64">
        <f t="shared" si="15"/>
        <v>8</v>
      </c>
      <c r="S34" s="64">
        <f t="shared" si="15"/>
        <v>8.1</v>
      </c>
      <c r="T34" s="64">
        <f t="shared" si="15"/>
        <v>7.2</v>
      </c>
      <c r="U34" s="64">
        <f t="shared" si="15"/>
        <v>7.2</v>
      </c>
      <c r="V34" s="64">
        <f t="shared" si="15"/>
        <v>9</v>
      </c>
      <c r="W34" s="64">
        <f t="shared" si="15"/>
        <v>9</v>
      </c>
      <c r="X34" s="64">
        <f t="shared" si="15"/>
        <v>7.7700000000000005</v>
      </c>
      <c r="Y34" s="64">
        <f t="shared" si="15"/>
        <v>7.14</v>
      </c>
      <c r="Z34" s="64">
        <f t="shared" si="15"/>
        <v>8.5679999999999996</v>
      </c>
      <c r="AA34" s="64">
        <f t="shared" si="15"/>
        <v>7.7700000000000005</v>
      </c>
      <c r="AB34" s="64">
        <f t="shared" si="15"/>
        <v>8.2999999999999989</v>
      </c>
      <c r="AC34" s="64">
        <f t="shared" si="15"/>
        <v>7.1</v>
      </c>
      <c r="AD34" s="64">
        <f t="shared" si="15"/>
        <v>8.5679999999999996</v>
      </c>
      <c r="AE34" s="64">
        <f t="shared" si="15"/>
        <v>8.75</v>
      </c>
      <c r="AF34" s="64">
        <f t="shared" si="15"/>
        <v>9.9959999999999987</v>
      </c>
      <c r="AG34" s="64">
        <f t="shared" si="15"/>
        <v>8.5679999999999996</v>
      </c>
      <c r="AH34" s="64">
        <f t="shared" si="15"/>
        <v>5.7119999999999997</v>
      </c>
      <c r="AI34" s="64">
        <f t="shared" si="15"/>
        <v>6.25</v>
      </c>
      <c r="AJ34" s="64">
        <f t="shared" si="15"/>
        <v>6.25</v>
      </c>
      <c r="AK34" s="64">
        <f t="shared" si="15"/>
        <v>8.75</v>
      </c>
      <c r="AL34" s="64">
        <f t="shared" si="15"/>
        <v>8.8800000000000008</v>
      </c>
      <c r="AM34" s="64">
        <f t="shared" si="15"/>
        <v>6.66</v>
      </c>
      <c r="AN34" s="64">
        <f t="shared" si="15"/>
        <v>6.66</v>
      </c>
      <c r="AO34" s="64">
        <f t="shared" si="15"/>
        <v>5.5500000000000007</v>
      </c>
      <c r="AP34" s="64">
        <f t="shared" si="15"/>
        <v>7.7700000000000005</v>
      </c>
      <c r="AQ34" s="64">
        <f t="shared" si="15"/>
        <v>5.5500000000000007</v>
      </c>
      <c r="AR34" s="64">
        <f t="shared" si="15"/>
        <v>7.7700000000000005</v>
      </c>
      <c r="AS34" s="64">
        <f t="shared" si="15"/>
        <v>5.5500000000000007</v>
      </c>
      <c r="AT34" s="64">
        <f t="shared" si="15"/>
        <v>8.75</v>
      </c>
      <c r="AU34" s="64">
        <f t="shared" si="15"/>
        <v>7.2</v>
      </c>
      <c r="AV34" s="64">
        <f t="shared" si="15"/>
        <v>6</v>
      </c>
      <c r="AW34" s="64">
        <f t="shared" si="15"/>
        <v>6</v>
      </c>
      <c r="AX34" s="64">
        <f t="shared" si="15"/>
        <v>8.1</v>
      </c>
      <c r="AY34" s="64">
        <f t="shared" si="15"/>
        <v>7.7700000000000005</v>
      </c>
      <c r="AZ34" s="64">
        <f t="shared" si="15"/>
        <v>6.66</v>
      </c>
      <c r="BA34" s="64">
        <f t="shared" si="15"/>
        <v>8.75</v>
      </c>
      <c r="BB34" s="64">
        <f t="shared" si="15"/>
        <v>6.3</v>
      </c>
      <c r="BC34" s="64">
        <f t="shared" si="15"/>
        <v>7.2</v>
      </c>
      <c r="BD34" s="64">
        <f t="shared" si="15"/>
        <v>9</v>
      </c>
      <c r="BE34" s="64">
        <f t="shared" si="15"/>
        <v>8</v>
      </c>
      <c r="BF34" s="64">
        <f t="shared" si="15"/>
        <v>9</v>
      </c>
      <c r="BG34" s="64">
        <f t="shared" si="15"/>
        <v>9</v>
      </c>
      <c r="BH34" s="64">
        <f t="shared" si="15"/>
        <v>7.7700000000000005</v>
      </c>
      <c r="BI34" s="64">
        <f t="shared" si="15"/>
        <v>7.7700000000000005</v>
      </c>
      <c r="BJ34" s="64">
        <f t="shared" si="15"/>
        <v>7.7700000000000005</v>
      </c>
      <c r="BK34" s="64">
        <f t="shared" si="15"/>
        <v>6</v>
      </c>
      <c r="BL34" s="64">
        <f t="shared" si="15"/>
        <v>5.5500000000000007</v>
      </c>
      <c r="BM34" s="64">
        <f t="shared" si="15"/>
        <v>5</v>
      </c>
      <c r="BN34" s="64">
        <f t="shared" si="15"/>
        <v>9</v>
      </c>
      <c r="BO34" s="64">
        <f t="shared" ref="BO34:BQ34" si="16">BO33*BO21</f>
        <v>8.8800000000000008</v>
      </c>
      <c r="BP34" s="64">
        <f t="shared" si="16"/>
        <v>8.75</v>
      </c>
      <c r="BQ34" s="64">
        <f t="shared" si="16"/>
        <v>9.9599999999999991</v>
      </c>
      <c r="BR34" s="61"/>
      <c r="BS34" s="61"/>
      <c r="BT34" s="61"/>
      <c r="BU34" s="42"/>
      <c r="BV34" s="42"/>
    </row>
    <row r="35" spans="1:74" ht="24.75" thickBot="1">
      <c r="A35" s="41"/>
      <c r="B35" s="52"/>
      <c r="C35" s="65">
        <v>1.538</v>
      </c>
      <c r="D35" s="65">
        <v>1.538</v>
      </c>
      <c r="E35" s="65">
        <v>1.538</v>
      </c>
      <c r="F35" s="65">
        <v>1.538</v>
      </c>
      <c r="G35" s="65">
        <v>1.538</v>
      </c>
      <c r="H35" s="65">
        <v>1.538</v>
      </c>
      <c r="I35" s="65">
        <v>1.538</v>
      </c>
      <c r="J35" s="65">
        <v>1.53</v>
      </c>
      <c r="K35" s="65">
        <v>1.538</v>
      </c>
      <c r="L35" s="65">
        <v>1.538</v>
      </c>
      <c r="M35" s="65">
        <v>1.538</v>
      </c>
      <c r="N35" s="65">
        <v>1.538</v>
      </c>
      <c r="O35" s="65">
        <v>1.538</v>
      </c>
      <c r="P35" s="65">
        <v>1.538</v>
      </c>
      <c r="Q35" s="65">
        <v>1.538</v>
      </c>
      <c r="R35" s="65">
        <v>1.538</v>
      </c>
      <c r="S35" s="65">
        <v>1.538</v>
      </c>
      <c r="T35" s="65">
        <v>1.538</v>
      </c>
      <c r="U35" s="65">
        <v>1.538</v>
      </c>
      <c r="V35" s="65">
        <v>1.538</v>
      </c>
      <c r="W35" s="65">
        <v>1.538</v>
      </c>
      <c r="X35" s="65">
        <v>1.538</v>
      </c>
      <c r="Y35" s="65">
        <v>1.538</v>
      </c>
      <c r="Z35" s="65">
        <v>1.538</v>
      </c>
      <c r="AA35" s="65">
        <v>1.538</v>
      </c>
      <c r="AB35" s="63">
        <v>2.85</v>
      </c>
      <c r="AC35" s="65">
        <v>1.538</v>
      </c>
      <c r="AD35" s="65">
        <v>1.538</v>
      </c>
      <c r="AE35" s="65">
        <v>1.538</v>
      </c>
      <c r="AF35" s="65">
        <v>1.538</v>
      </c>
      <c r="AG35" s="63">
        <v>1.66</v>
      </c>
      <c r="AH35" s="65">
        <v>1.538</v>
      </c>
      <c r="AI35" s="63">
        <v>1.81</v>
      </c>
      <c r="AJ35" s="63">
        <v>3.33</v>
      </c>
      <c r="AK35" s="65">
        <v>1.538</v>
      </c>
      <c r="AL35" s="63">
        <v>2</v>
      </c>
      <c r="AM35" s="63">
        <v>2</v>
      </c>
      <c r="AN35" s="63">
        <v>1.81</v>
      </c>
      <c r="AO35" s="63">
        <v>2</v>
      </c>
      <c r="AP35" s="65">
        <v>1.538</v>
      </c>
      <c r="AQ35" s="63">
        <v>2</v>
      </c>
      <c r="AR35" s="65">
        <v>1.538</v>
      </c>
      <c r="AS35" s="65">
        <v>1.538</v>
      </c>
      <c r="AT35" s="63">
        <v>1.81</v>
      </c>
      <c r="AU35" s="65">
        <v>1.538</v>
      </c>
      <c r="AV35" s="65">
        <v>1.538</v>
      </c>
      <c r="AW35" s="65">
        <v>1.538</v>
      </c>
      <c r="AX35" s="65">
        <v>1.538</v>
      </c>
      <c r="AY35" s="65">
        <v>1.538</v>
      </c>
      <c r="AZ35" s="63">
        <v>2.2200000000000002</v>
      </c>
      <c r="BA35" s="63">
        <v>2.2200000000000002</v>
      </c>
      <c r="BB35" s="65">
        <v>1.538</v>
      </c>
      <c r="BC35" s="65">
        <v>1.538</v>
      </c>
      <c r="BD35" s="65">
        <v>1.538</v>
      </c>
      <c r="BE35" s="65">
        <v>1.538</v>
      </c>
      <c r="BF35" s="65">
        <v>1.538</v>
      </c>
      <c r="BG35" s="65">
        <v>1.538</v>
      </c>
      <c r="BH35" s="65">
        <v>1.538</v>
      </c>
      <c r="BI35" s="65">
        <v>1.538</v>
      </c>
      <c r="BJ35" s="65">
        <v>1.538</v>
      </c>
      <c r="BK35" s="65">
        <v>1.538</v>
      </c>
      <c r="BL35" s="65">
        <v>1.538</v>
      </c>
      <c r="BM35" s="65">
        <v>1.538</v>
      </c>
      <c r="BN35" s="63">
        <v>2.2200000000000002</v>
      </c>
      <c r="BO35" s="63">
        <v>1.66</v>
      </c>
      <c r="BP35" s="63">
        <v>2.2200000000000002</v>
      </c>
      <c r="BQ35" s="65">
        <v>1.538</v>
      </c>
      <c r="BR35" s="61"/>
      <c r="BS35" s="61"/>
      <c r="BT35" s="61"/>
      <c r="BU35" s="42"/>
      <c r="BV35" s="42"/>
    </row>
    <row r="36" spans="1:74" ht="24">
      <c r="A36" s="141" t="s">
        <v>101</v>
      </c>
      <c r="B36" s="48" t="s">
        <v>102</v>
      </c>
      <c r="C36" s="65">
        <v>1</v>
      </c>
      <c r="D36" s="65">
        <v>1</v>
      </c>
      <c r="E36" s="65">
        <v>1</v>
      </c>
      <c r="F36" s="65">
        <v>0</v>
      </c>
      <c r="G36" s="65">
        <v>0</v>
      </c>
      <c r="H36" s="65">
        <v>0</v>
      </c>
      <c r="I36" s="65">
        <v>0</v>
      </c>
      <c r="J36" s="65">
        <v>1</v>
      </c>
      <c r="K36" s="65">
        <v>1</v>
      </c>
      <c r="L36" s="65">
        <v>1</v>
      </c>
      <c r="M36" s="65">
        <v>1</v>
      </c>
      <c r="N36" s="65">
        <v>1</v>
      </c>
      <c r="O36" s="65">
        <v>1</v>
      </c>
      <c r="P36" s="65">
        <v>1</v>
      </c>
      <c r="Q36" s="65">
        <v>0</v>
      </c>
      <c r="R36" s="65">
        <v>1</v>
      </c>
      <c r="S36" s="65">
        <v>1</v>
      </c>
      <c r="T36" s="65">
        <v>1</v>
      </c>
      <c r="U36" s="65">
        <v>1</v>
      </c>
      <c r="V36" s="65">
        <v>0</v>
      </c>
      <c r="W36" s="65">
        <v>1</v>
      </c>
      <c r="X36" s="65">
        <v>1</v>
      </c>
      <c r="Y36" s="65">
        <v>1</v>
      </c>
      <c r="Z36" s="65">
        <v>0</v>
      </c>
      <c r="AA36" s="63" t="s">
        <v>176</v>
      </c>
      <c r="AB36" s="65">
        <v>1</v>
      </c>
      <c r="AC36" s="65">
        <v>1</v>
      </c>
      <c r="AD36" s="65">
        <v>1</v>
      </c>
      <c r="AE36" s="65">
        <v>1</v>
      </c>
      <c r="AF36" s="65">
        <v>1</v>
      </c>
      <c r="AG36" s="65">
        <v>1</v>
      </c>
      <c r="AH36" s="65">
        <v>1</v>
      </c>
      <c r="AI36" s="65">
        <v>1</v>
      </c>
      <c r="AJ36" s="65">
        <v>0</v>
      </c>
      <c r="AK36" s="65">
        <v>1</v>
      </c>
      <c r="AL36" s="65">
        <v>0</v>
      </c>
      <c r="AM36" s="65">
        <v>1</v>
      </c>
      <c r="AN36" s="65">
        <v>1</v>
      </c>
      <c r="AO36" s="65">
        <v>1</v>
      </c>
      <c r="AP36" s="65">
        <v>1</v>
      </c>
      <c r="AQ36" s="65">
        <v>1</v>
      </c>
      <c r="AR36" s="65">
        <v>1</v>
      </c>
      <c r="AS36" s="65">
        <v>1</v>
      </c>
      <c r="AT36" s="65">
        <v>1</v>
      </c>
      <c r="AU36" s="65">
        <v>1</v>
      </c>
      <c r="AV36" s="65">
        <v>0</v>
      </c>
      <c r="AW36" s="65">
        <v>1</v>
      </c>
      <c r="AX36" s="65">
        <v>0</v>
      </c>
      <c r="AY36" s="65">
        <v>0</v>
      </c>
      <c r="AZ36" s="65">
        <v>1</v>
      </c>
      <c r="BA36" s="65">
        <v>1</v>
      </c>
      <c r="BB36" s="65">
        <v>0</v>
      </c>
      <c r="BC36" s="65">
        <v>0</v>
      </c>
      <c r="BD36" s="65">
        <v>1</v>
      </c>
      <c r="BE36" s="65">
        <v>1</v>
      </c>
      <c r="BF36" s="65">
        <v>1</v>
      </c>
      <c r="BG36" s="65">
        <v>1</v>
      </c>
      <c r="BH36" s="65">
        <v>1</v>
      </c>
      <c r="BI36" s="65">
        <v>1</v>
      </c>
      <c r="BJ36" s="65">
        <v>1</v>
      </c>
      <c r="BK36" s="65">
        <v>1</v>
      </c>
      <c r="BL36" s="65">
        <v>1</v>
      </c>
      <c r="BM36" s="65">
        <v>1</v>
      </c>
      <c r="BN36" s="65">
        <v>1</v>
      </c>
      <c r="BO36" s="65">
        <v>1</v>
      </c>
      <c r="BP36" s="65">
        <v>1</v>
      </c>
      <c r="BQ36" s="63" t="s">
        <v>176</v>
      </c>
      <c r="BR36" s="61">
        <f t="shared" ref="BR36:BR49" si="17">SUM(C36:BQ36)*100</f>
        <v>5100</v>
      </c>
      <c r="BS36" s="61">
        <v>66</v>
      </c>
      <c r="BT36" s="111">
        <f t="shared" ref="BT36:BT49" si="18">BR36/BS36</f>
        <v>77.272727272727266</v>
      </c>
      <c r="BU36" s="42"/>
      <c r="BV36" s="42"/>
    </row>
    <row r="37" spans="1:74" ht="48">
      <c r="A37" s="142"/>
      <c r="B37" s="27" t="s">
        <v>174</v>
      </c>
      <c r="C37" s="65">
        <v>1</v>
      </c>
      <c r="D37" s="65">
        <v>1</v>
      </c>
      <c r="E37" s="65">
        <v>1</v>
      </c>
      <c r="F37" s="65">
        <v>1</v>
      </c>
      <c r="G37" s="65">
        <v>1</v>
      </c>
      <c r="H37" s="65">
        <v>0</v>
      </c>
      <c r="I37" s="65">
        <v>1</v>
      </c>
      <c r="J37" s="65">
        <v>1</v>
      </c>
      <c r="K37" s="65">
        <v>1</v>
      </c>
      <c r="L37" s="65">
        <v>1</v>
      </c>
      <c r="M37" s="65">
        <v>1</v>
      </c>
      <c r="N37" s="65">
        <v>1</v>
      </c>
      <c r="O37" s="65">
        <v>1</v>
      </c>
      <c r="P37" s="65">
        <v>1</v>
      </c>
      <c r="Q37" s="65">
        <v>1</v>
      </c>
      <c r="R37" s="65">
        <v>1</v>
      </c>
      <c r="S37" s="65">
        <v>1</v>
      </c>
      <c r="T37" s="65">
        <v>0</v>
      </c>
      <c r="U37" s="65">
        <v>0</v>
      </c>
      <c r="V37" s="65">
        <v>1</v>
      </c>
      <c r="W37" s="65">
        <v>1</v>
      </c>
      <c r="X37" s="65">
        <v>1</v>
      </c>
      <c r="Y37" s="65">
        <v>1</v>
      </c>
      <c r="Z37" s="65">
        <v>1</v>
      </c>
      <c r="AA37" s="63" t="s">
        <v>176</v>
      </c>
      <c r="AB37" s="65">
        <v>1</v>
      </c>
      <c r="AC37" s="65">
        <v>1</v>
      </c>
      <c r="AD37" s="65">
        <v>1</v>
      </c>
      <c r="AE37" s="65">
        <v>1</v>
      </c>
      <c r="AF37" s="65">
        <v>1</v>
      </c>
      <c r="AG37" s="65">
        <v>1</v>
      </c>
      <c r="AH37" s="65">
        <v>1</v>
      </c>
      <c r="AI37" s="65">
        <v>1</v>
      </c>
      <c r="AJ37" s="63" t="s">
        <v>176</v>
      </c>
      <c r="AK37" s="65">
        <v>1</v>
      </c>
      <c r="AL37" s="65">
        <v>1</v>
      </c>
      <c r="AM37" s="65">
        <v>1</v>
      </c>
      <c r="AN37" s="65">
        <v>0</v>
      </c>
      <c r="AO37" s="65">
        <v>1</v>
      </c>
      <c r="AP37" s="65">
        <v>1</v>
      </c>
      <c r="AQ37" s="65">
        <v>1</v>
      </c>
      <c r="AR37" s="65">
        <v>0</v>
      </c>
      <c r="AS37" s="65">
        <v>0</v>
      </c>
      <c r="AT37" s="65">
        <v>1</v>
      </c>
      <c r="AU37" s="65">
        <v>1</v>
      </c>
      <c r="AV37" s="65">
        <v>1</v>
      </c>
      <c r="AW37" s="65">
        <v>1</v>
      </c>
      <c r="AX37" s="65">
        <v>1</v>
      </c>
      <c r="AY37" s="65">
        <v>1</v>
      </c>
      <c r="AZ37" s="65">
        <v>1</v>
      </c>
      <c r="BA37" s="65">
        <v>1</v>
      </c>
      <c r="BB37" s="65">
        <v>1</v>
      </c>
      <c r="BC37" s="65">
        <v>0</v>
      </c>
      <c r="BD37" s="65">
        <v>1</v>
      </c>
      <c r="BE37" s="65">
        <v>1</v>
      </c>
      <c r="BF37" s="65">
        <v>1</v>
      </c>
      <c r="BG37" s="65">
        <v>1</v>
      </c>
      <c r="BH37" s="65">
        <v>1</v>
      </c>
      <c r="BI37" s="65">
        <v>1</v>
      </c>
      <c r="BJ37" s="65">
        <v>1</v>
      </c>
      <c r="BK37" s="65">
        <v>1</v>
      </c>
      <c r="BL37" s="65">
        <v>1</v>
      </c>
      <c r="BM37" s="65">
        <v>1</v>
      </c>
      <c r="BN37" s="65">
        <v>1</v>
      </c>
      <c r="BO37" s="65">
        <v>1</v>
      </c>
      <c r="BP37" s="65">
        <v>1</v>
      </c>
      <c r="BQ37" s="63" t="s">
        <v>176</v>
      </c>
      <c r="BR37" s="61">
        <f t="shared" si="17"/>
        <v>5700</v>
      </c>
      <c r="BS37" s="61">
        <v>67</v>
      </c>
      <c r="BT37" s="111">
        <f t="shared" si="18"/>
        <v>85.074626865671647</v>
      </c>
      <c r="BU37" s="42"/>
      <c r="BV37" s="42"/>
    </row>
    <row r="38" spans="1:74" ht="24">
      <c r="A38" s="142"/>
      <c r="B38" s="27" t="s">
        <v>103</v>
      </c>
      <c r="C38" s="65">
        <v>1</v>
      </c>
      <c r="D38" s="65">
        <v>1</v>
      </c>
      <c r="E38" s="65">
        <v>1</v>
      </c>
      <c r="F38" s="65">
        <v>1</v>
      </c>
      <c r="G38" s="65">
        <v>1</v>
      </c>
      <c r="H38" s="65">
        <v>1</v>
      </c>
      <c r="I38" s="65">
        <v>1</v>
      </c>
      <c r="J38" s="65">
        <v>1</v>
      </c>
      <c r="K38" s="65">
        <v>1</v>
      </c>
      <c r="L38" s="65">
        <v>0</v>
      </c>
      <c r="M38" s="65">
        <v>1</v>
      </c>
      <c r="N38" s="65">
        <v>1</v>
      </c>
      <c r="O38" s="65">
        <v>1</v>
      </c>
      <c r="P38" s="65">
        <v>1</v>
      </c>
      <c r="Q38" s="65">
        <v>1</v>
      </c>
      <c r="R38" s="65">
        <v>1</v>
      </c>
      <c r="S38" s="65">
        <v>1</v>
      </c>
      <c r="T38" s="65">
        <v>1</v>
      </c>
      <c r="U38" s="65">
        <v>1</v>
      </c>
      <c r="V38" s="65">
        <v>0</v>
      </c>
      <c r="W38" s="65">
        <v>1</v>
      </c>
      <c r="X38" s="65">
        <v>1</v>
      </c>
      <c r="Y38" s="65">
        <v>1</v>
      </c>
      <c r="Z38" s="65">
        <v>1</v>
      </c>
      <c r="AA38" s="63" t="s">
        <v>176</v>
      </c>
      <c r="AB38" s="65">
        <v>1</v>
      </c>
      <c r="AC38" s="65">
        <v>1</v>
      </c>
      <c r="AD38" s="65">
        <v>1</v>
      </c>
      <c r="AE38" s="65">
        <v>1</v>
      </c>
      <c r="AF38" s="65">
        <v>1</v>
      </c>
      <c r="AG38" s="65">
        <v>1</v>
      </c>
      <c r="AH38" s="65">
        <v>1</v>
      </c>
      <c r="AI38" s="65">
        <v>0</v>
      </c>
      <c r="AJ38" s="63" t="s">
        <v>176</v>
      </c>
      <c r="AK38" s="65">
        <v>1</v>
      </c>
      <c r="AL38" s="65">
        <v>0</v>
      </c>
      <c r="AM38" s="65">
        <v>0</v>
      </c>
      <c r="AN38" s="65">
        <v>1</v>
      </c>
      <c r="AO38" s="65">
        <v>1</v>
      </c>
      <c r="AP38" s="65">
        <v>0</v>
      </c>
      <c r="AQ38" s="65">
        <v>1</v>
      </c>
      <c r="AR38" s="65">
        <v>1</v>
      </c>
      <c r="AS38" s="65">
        <v>0</v>
      </c>
      <c r="AT38" s="65">
        <v>1</v>
      </c>
      <c r="AU38" s="65">
        <v>1</v>
      </c>
      <c r="AV38" s="65">
        <v>1</v>
      </c>
      <c r="AW38" s="65">
        <v>1</v>
      </c>
      <c r="AX38" s="65">
        <v>1</v>
      </c>
      <c r="AY38" s="65">
        <v>1</v>
      </c>
      <c r="AZ38" s="65">
        <v>1</v>
      </c>
      <c r="BA38" s="65">
        <v>1</v>
      </c>
      <c r="BB38" s="65">
        <v>1</v>
      </c>
      <c r="BC38" s="65">
        <v>1</v>
      </c>
      <c r="BD38" s="65">
        <v>1</v>
      </c>
      <c r="BE38" s="65">
        <v>1</v>
      </c>
      <c r="BF38" s="65">
        <v>0</v>
      </c>
      <c r="BG38" s="65">
        <v>1</v>
      </c>
      <c r="BH38" s="65">
        <v>1</v>
      </c>
      <c r="BI38" s="65">
        <v>1</v>
      </c>
      <c r="BJ38" s="65">
        <v>1</v>
      </c>
      <c r="BK38" s="65">
        <v>0</v>
      </c>
      <c r="BL38" s="65">
        <v>1</v>
      </c>
      <c r="BM38" s="65">
        <v>0</v>
      </c>
      <c r="BN38" s="65">
        <v>1</v>
      </c>
      <c r="BO38" s="65">
        <v>1</v>
      </c>
      <c r="BP38" s="65">
        <v>1</v>
      </c>
      <c r="BQ38" s="63" t="s">
        <v>176</v>
      </c>
      <c r="BR38" s="61">
        <f t="shared" si="17"/>
        <v>5400</v>
      </c>
      <c r="BS38" s="61">
        <v>64</v>
      </c>
      <c r="BT38" s="111">
        <f t="shared" si="18"/>
        <v>84.375</v>
      </c>
      <c r="BU38" s="42"/>
      <c r="BV38" s="42"/>
    </row>
    <row r="39" spans="1:74" ht="24">
      <c r="A39" s="142"/>
      <c r="B39" s="27" t="s">
        <v>104</v>
      </c>
      <c r="C39" s="65">
        <v>1</v>
      </c>
      <c r="D39" s="65">
        <v>1</v>
      </c>
      <c r="E39" s="65">
        <v>1</v>
      </c>
      <c r="F39" s="65">
        <v>1</v>
      </c>
      <c r="G39" s="65">
        <v>1</v>
      </c>
      <c r="H39" s="65">
        <v>0</v>
      </c>
      <c r="I39" s="65">
        <v>1</v>
      </c>
      <c r="J39" s="65">
        <v>1</v>
      </c>
      <c r="K39" s="65">
        <v>1</v>
      </c>
      <c r="L39" s="65">
        <v>1</v>
      </c>
      <c r="M39" s="65">
        <v>1</v>
      </c>
      <c r="N39" s="65">
        <v>1</v>
      </c>
      <c r="O39" s="65">
        <v>1</v>
      </c>
      <c r="P39" s="65">
        <v>1</v>
      </c>
      <c r="Q39" s="65">
        <v>1</v>
      </c>
      <c r="R39" s="65">
        <v>1</v>
      </c>
      <c r="S39" s="65">
        <v>1</v>
      </c>
      <c r="T39" s="65">
        <v>1</v>
      </c>
      <c r="U39" s="65">
        <v>1</v>
      </c>
      <c r="V39" s="65">
        <v>0</v>
      </c>
      <c r="W39" s="65">
        <v>1</v>
      </c>
      <c r="X39" s="65">
        <v>1</v>
      </c>
      <c r="Y39" s="65">
        <v>1</v>
      </c>
      <c r="Z39" s="65">
        <v>1</v>
      </c>
      <c r="AA39" s="63" t="s">
        <v>176</v>
      </c>
      <c r="AB39" s="65">
        <v>0</v>
      </c>
      <c r="AC39" s="65">
        <v>1</v>
      </c>
      <c r="AD39" s="65">
        <v>1</v>
      </c>
      <c r="AE39" s="65">
        <v>1</v>
      </c>
      <c r="AF39" s="65">
        <v>1</v>
      </c>
      <c r="AG39" s="65">
        <v>1</v>
      </c>
      <c r="AH39" s="65">
        <v>1</v>
      </c>
      <c r="AI39" s="65">
        <v>1</v>
      </c>
      <c r="AJ39" s="63" t="s">
        <v>176</v>
      </c>
      <c r="AK39" s="65">
        <v>1</v>
      </c>
      <c r="AL39" s="65">
        <v>0</v>
      </c>
      <c r="AM39" s="65">
        <v>0</v>
      </c>
      <c r="AN39" s="65">
        <v>1</v>
      </c>
      <c r="AO39" s="65">
        <v>1</v>
      </c>
      <c r="AP39" s="65">
        <v>0</v>
      </c>
      <c r="AQ39" s="65">
        <v>0</v>
      </c>
      <c r="AR39" s="65">
        <v>1</v>
      </c>
      <c r="AS39" s="65">
        <v>0</v>
      </c>
      <c r="AT39" s="65">
        <v>1</v>
      </c>
      <c r="AU39" s="65">
        <v>1</v>
      </c>
      <c r="AV39" s="65">
        <v>1</v>
      </c>
      <c r="AW39" s="65">
        <v>1</v>
      </c>
      <c r="AX39" s="65">
        <v>1</v>
      </c>
      <c r="AY39" s="65">
        <v>1</v>
      </c>
      <c r="AZ39" s="65">
        <v>1</v>
      </c>
      <c r="BA39" s="65">
        <v>1</v>
      </c>
      <c r="BB39" s="65">
        <v>1</v>
      </c>
      <c r="BC39" s="65">
        <v>0</v>
      </c>
      <c r="BD39" s="65">
        <v>1</v>
      </c>
      <c r="BE39" s="65">
        <v>1</v>
      </c>
      <c r="BF39" s="65">
        <v>1</v>
      </c>
      <c r="BG39" s="65">
        <v>1</v>
      </c>
      <c r="BH39" s="65">
        <v>0</v>
      </c>
      <c r="BI39" s="65">
        <v>1</v>
      </c>
      <c r="BJ39" s="65">
        <v>1</v>
      </c>
      <c r="BK39" s="65">
        <v>1</v>
      </c>
      <c r="BL39" s="65">
        <v>1</v>
      </c>
      <c r="BM39" s="65">
        <v>0</v>
      </c>
      <c r="BN39" s="65">
        <v>1</v>
      </c>
      <c r="BO39" s="65">
        <v>0</v>
      </c>
      <c r="BP39" s="65">
        <v>1</v>
      </c>
      <c r="BQ39" s="63" t="s">
        <v>176</v>
      </c>
      <c r="BR39" s="61">
        <f t="shared" si="17"/>
        <v>5200</v>
      </c>
      <c r="BS39" s="61">
        <v>64</v>
      </c>
      <c r="BT39" s="111">
        <f t="shared" si="18"/>
        <v>81.25</v>
      </c>
      <c r="BU39" s="42"/>
      <c r="BV39" s="42"/>
    </row>
    <row r="40" spans="1:74" ht="24">
      <c r="A40" s="142"/>
      <c r="B40" s="27" t="s">
        <v>105</v>
      </c>
      <c r="C40" s="65">
        <v>1</v>
      </c>
      <c r="D40" s="65">
        <v>1</v>
      </c>
      <c r="E40" s="65">
        <v>1</v>
      </c>
      <c r="F40" s="65">
        <v>0</v>
      </c>
      <c r="G40" s="65">
        <v>1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1</v>
      </c>
      <c r="O40" s="65">
        <v>1</v>
      </c>
      <c r="P40" s="65">
        <v>1</v>
      </c>
      <c r="Q40" s="65">
        <v>0</v>
      </c>
      <c r="R40" s="65">
        <v>0</v>
      </c>
      <c r="S40" s="65">
        <v>0</v>
      </c>
      <c r="T40" s="65">
        <v>1</v>
      </c>
      <c r="U40" s="65">
        <v>0</v>
      </c>
      <c r="V40" s="65">
        <v>1</v>
      </c>
      <c r="W40" s="65">
        <v>0</v>
      </c>
      <c r="X40" s="65">
        <v>1</v>
      </c>
      <c r="Y40" s="65">
        <v>0</v>
      </c>
      <c r="Z40" s="65">
        <v>1</v>
      </c>
      <c r="AA40" s="63" t="s">
        <v>176</v>
      </c>
      <c r="AB40" s="65">
        <v>0</v>
      </c>
      <c r="AC40" s="65">
        <v>1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3" t="s">
        <v>176</v>
      </c>
      <c r="AK40" s="65">
        <v>1</v>
      </c>
      <c r="AL40" s="65">
        <v>1</v>
      </c>
      <c r="AM40" s="65">
        <v>1</v>
      </c>
      <c r="AN40" s="65">
        <v>1</v>
      </c>
      <c r="AO40" s="65">
        <v>1</v>
      </c>
      <c r="AP40" s="65">
        <v>1</v>
      </c>
      <c r="AQ40" s="65">
        <v>0</v>
      </c>
      <c r="AR40" s="65">
        <v>1</v>
      </c>
      <c r="AS40" s="65">
        <v>1</v>
      </c>
      <c r="AT40" s="65">
        <v>1</v>
      </c>
      <c r="AU40" s="65">
        <v>0</v>
      </c>
      <c r="AV40" s="65">
        <v>0</v>
      </c>
      <c r="AW40" s="65">
        <v>0</v>
      </c>
      <c r="AX40" s="65">
        <v>1</v>
      </c>
      <c r="AY40" s="65">
        <v>1</v>
      </c>
      <c r="AZ40" s="65">
        <v>0</v>
      </c>
      <c r="BA40" s="65">
        <v>1</v>
      </c>
      <c r="BB40" s="65">
        <v>0</v>
      </c>
      <c r="BC40" s="65">
        <v>0</v>
      </c>
      <c r="BD40" s="65">
        <v>0</v>
      </c>
      <c r="BE40" s="65">
        <v>1</v>
      </c>
      <c r="BF40" s="65">
        <v>0</v>
      </c>
      <c r="BG40" s="65">
        <v>0</v>
      </c>
      <c r="BH40" s="65">
        <v>1</v>
      </c>
      <c r="BI40" s="65">
        <v>1</v>
      </c>
      <c r="BJ40" s="65">
        <v>1</v>
      </c>
      <c r="BK40" s="65">
        <v>0</v>
      </c>
      <c r="BL40" s="65">
        <v>1</v>
      </c>
      <c r="BM40" s="65">
        <v>0</v>
      </c>
      <c r="BN40" s="65">
        <v>0</v>
      </c>
      <c r="BO40" s="65">
        <v>1</v>
      </c>
      <c r="BP40" s="65">
        <v>1</v>
      </c>
      <c r="BQ40" s="63" t="s">
        <v>176</v>
      </c>
      <c r="BR40" s="61">
        <f t="shared" si="17"/>
        <v>3100</v>
      </c>
      <c r="BS40" s="61">
        <v>64</v>
      </c>
      <c r="BT40" s="111">
        <f t="shared" si="18"/>
        <v>48.4375</v>
      </c>
      <c r="BU40" s="42"/>
      <c r="BV40" s="42"/>
    </row>
    <row r="41" spans="1:74" ht="27.75" customHeight="1">
      <c r="A41" s="142"/>
      <c r="B41" s="27" t="s">
        <v>106</v>
      </c>
      <c r="C41" s="65">
        <v>1</v>
      </c>
      <c r="D41" s="65">
        <v>1</v>
      </c>
      <c r="E41" s="65">
        <v>1</v>
      </c>
      <c r="F41" s="65">
        <v>0</v>
      </c>
      <c r="G41" s="65">
        <v>1</v>
      </c>
      <c r="H41" s="65">
        <v>0</v>
      </c>
      <c r="I41" s="65">
        <v>1</v>
      </c>
      <c r="J41" s="65">
        <v>1</v>
      </c>
      <c r="K41" s="65">
        <v>1</v>
      </c>
      <c r="L41" s="65">
        <v>1</v>
      </c>
      <c r="M41" s="65">
        <v>1</v>
      </c>
      <c r="N41" s="65">
        <v>1</v>
      </c>
      <c r="O41" s="65">
        <v>1</v>
      </c>
      <c r="P41" s="65">
        <v>1</v>
      </c>
      <c r="Q41" s="65">
        <v>1</v>
      </c>
      <c r="R41" s="65">
        <v>1</v>
      </c>
      <c r="S41" s="65">
        <v>1</v>
      </c>
      <c r="T41" s="65">
        <v>1</v>
      </c>
      <c r="U41" s="65">
        <v>1</v>
      </c>
      <c r="V41" s="65">
        <v>1</v>
      </c>
      <c r="W41" s="65">
        <v>1</v>
      </c>
      <c r="X41" s="65">
        <v>1</v>
      </c>
      <c r="Y41" s="65">
        <v>0</v>
      </c>
      <c r="Z41" s="65">
        <v>1</v>
      </c>
      <c r="AA41" s="63" t="s">
        <v>176</v>
      </c>
      <c r="AB41" s="65">
        <v>1</v>
      </c>
      <c r="AC41" s="65">
        <v>0</v>
      </c>
      <c r="AD41" s="65">
        <v>1</v>
      </c>
      <c r="AE41" s="65">
        <v>1</v>
      </c>
      <c r="AF41" s="65">
        <v>1</v>
      </c>
      <c r="AG41" s="65">
        <v>0</v>
      </c>
      <c r="AH41" s="65">
        <v>1</v>
      </c>
      <c r="AI41" s="65">
        <v>1</v>
      </c>
      <c r="AJ41" s="63" t="s">
        <v>176</v>
      </c>
      <c r="AK41" s="65">
        <v>1</v>
      </c>
      <c r="AL41" s="65">
        <v>1</v>
      </c>
      <c r="AM41" s="65">
        <v>1</v>
      </c>
      <c r="AN41" s="65">
        <v>1</v>
      </c>
      <c r="AO41" s="65">
        <v>1</v>
      </c>
      <c r="AP41" s="65">
        <v>1</v>
      </c>
      <c r="AQ41" s="65">
        <v>0</v>
      </c>
      <c r="AR41" s="65">
        <v>0</v>
      </c>
      <c r="AS41" s="65">
        <v>1</v>
      </c>
      <c r="AT41" s="65">
        <v>0</v>
      </c>
      <c r="AU41" s="65">
        <v>1</v>
      </c>
      <c r="AV41" s="65">
        <v>1</v>
      </c>
      <c r="AW41" s="65">
        <v>1</v>
      </c>
      <c r="AX41" s="65">
        <v>1</v>
      </c>
      <c r="AY41" s="65">
        <v>1</v>
      </c>
      <c r="AZ41" s="65">
        <v>1</v>
      </c>
      <c r="BA41" s="65">
        <v>1</v>
      </c>
      <c r="BB41" s="65">
        <v>0</v>
      </c>
      <c r="BC41" s="65">
        <v>1</v>
      </c>
      <c r="BD41" s="65">
        <v>1</v>
      </c>
      <c r="BE41" s="65">
        <v>1</v>
      </c>
      <c r="BF41" s="65">
        <v>1</v>
      </c>
      <c r="BG41" s="65">
        <v>1</v>
      </c>
      <c r="BH41" s="65">
        <v>1</v>
      </c>
      <c r="BI41" s="65">
        <v>1</v>
      </c>
      <c r="BJ41" s="65">
        <v>1</v>
      </c>
      <c r="BK41" s="65">
        <v>1</v>
      </c>
      <c r="BL41" s="65">
        <v>1</v>
      </c>
      <c r="BM41" s="65">
        <v>0</v>
      </c>
      <c r="BN41" s="65">
        <v>1</v>
      </c>
      <c r="BO41" s="65">
        <v>1</v>
      </c>
      <c r="BP41" s="65">
        <v>1</v>
      </c>
      <c r="BQ41" s="63" t="s">
        <v>176</v>
      </c>
      <c r="BR41" s="61">
        <f t="shared" si="17"/>
        <v>5400</v>
      </c>
      <c r="BS41" s="61">
        <v>64</v>
      </c>
      <c r="BT41" s="111">
        <f t="shared" si="18"/>
        <v>84.375</v>
      </c>
      <c r="BU41" s="42"/>
      <c r="BV41" s="42"/>
    </row>
    <row r="42" spans="1:74" ht="24">
      <c r="A42" s="142"/>
      <c r="B42" s="27" t="s">
        <v>107</v>
      </c>
      <c r="C42" s="65">
        <v>1</v>
      </c>
      <c r="D42" s="65">
        <v>1</v>
      </c>
      <c r="E42" s="65">
        <v>1</v>
      </c>
      <c r="F42" s="65">
        <v>1</v>
      </c>
      <c r="G42" s="65">
        <v>1</v>
      </c>
      <c r="H42" s="65">
        <v>1</v>
      </c>
      <c r="I42" s="65">
        <v>1</v>
      </c>
      <c r="J42" s="65">
        <v>1</v>
      </c>
      <c r="K42" s="65">
        <v>1</v>
      </c>
      <c r="L42" s="65">
        <v>1</v>
      </c>
      <c r="M42" s="65">
        <v>1</v>
      </c>
      <c r="N42" s="65">
        <v>1</v>
      </c>
      <c r="O42" s="65">
        <v>1</v>
      </c>
      <c r="P42" s="65">
        <v>1</v>
      </c>
      <c r="Q42" s="65">
        <v>1</v>
      </c>
      <c r="R42" s="65">
        <v>1</v>
      </c>
      <c r="S42" s="65">
        <v>1</v>
      </c>
      <c r="T42" s="65">
        <v>1</v>
      </c>
      <c r="U42" s="65">
        <v>1</v>
      </c>
      <c r="V42" s="65">
        <v>1</v>
      </c>
      <c r="W42" s="65">
        <v>1</v>
      </c>
      <c r="X42" s="65">
        <v>1</v>
      </c>
      <c r="Y42" s="65">
        <v>1</v>
      </c>
      <c r="Z42" s="65">
        <v>1</v>
      </c>
      <c r="AA42" s="63" t="s">
        <v>176</v>
      </c>
      <c r="AB42" s="63" t="s">
        <v>176</v>
      </c>
      <c r="AC42" s="65">
        <v>1</v>
      </c>
      <c r="AD42" s="65">
        <v>1</v>
      </c>
      <c r="AE42" s="65">
        <v>1</v>
      </c>
      <c r="AF42" s="65">
        <v>1</v>
      </c>
      <c r="AG42" s="65">
        <v>0</v>
      </c>
      <c r="AH42" s="65">
        <v>1</v>
      </c>
      <c r="AI42" s="65">
        <v>1</v>
      </c>
      <c r="AJ42" s="65">
        <v>0</v>
      </c>
      <c r="AK42" s="63" t="s">
        <v>176</v>
      </c>
      <c r="AL42" s="65">
        <v>1</v>
      </c>
      <c r="AM42" s="65">
        <v>1</v>
      </c>
      <c r="AN42" s="65">
        <v>1</v>
      </c>
      <c r="AO42" s="65">
        <v>0</v>
      </c>
      <c r="AP42" s="65">
        <v>1</v>
      </c>
      <c r="AQ42" s="65">
        <v>1</v>
      </c>
      <c r="AR42" s="65">
        <v>1</v>
      </c>
      <c r="AS42" s="65">
        <v>1</v>
      </c>
      <c r="AT42" s="65">
        <v>1</v>
      </c>
      <c r="AU42" s="65">
        <v>1</v>
      </c>
      <c r="AV42" s="65">
        <v>1</v>
      </c>
      <c r="AW42" s="65">
        <v>1</v>
      </c>
      <c r="AX42" s="65">
        <v>1</v>
      </c>
      <c r="AY42" s="65">
        <v>1</v>
      </c>
      <c r="AZ42" s="63" t="s">
        <v>176</v>
      </c>
      <c r="BA42" s="63" t="s">
        <v>176</v>
      </c>
      <c r="BB42" s="65">
        <v>1</v>
      </c>
      <c r="BC42" s="65">
        <v>1</v>
      </c>
      <c r="BD42" s="65">
        <v>0</v>
      </c>
      <c r="BE42" s="65">
        <v>1</v>
      </c>
      <c r="BF42" s="65">
        <v>1</v>
      </c>
      <c r="BG42" s="65">
        <v>1</v>
      </c>
      <c r="BH42" s="65">
        <v>1</v>
      </c>
      <c r="BI42" s="65">
        <v>1</v>
      </c>
      <c r="BJ42" s="65">
        <v>1</v>
      </c>
      <c r="BK42" s="65">
        <v>1</v>
      </c>
      <c r="BL42" s="65">
        <v>1</v>
      </c>
      <c r="BM42" s="65">
        <v>1</v>
      </c>
      <c r="BN42" s="63" t="s">
        <v>176</v>
      </c>
      <c r="BO42" s="65">
        <v>1</v>
      </c>
      <c r="BP42" s="63" t="s">
        <v>176</v>
      </c>
      <c r="BQ42" s="63" t="s">
        <v>176</v>
      </c>
      <c r="BR42" s="61">
        <f t="shared" si="17"/>
        <v>5500</v>
      </c>
      <c r="BS42" s="61">
        <v>58</v>
      </c>
      <c r="BT42" s="111">
        <f t="shared" si="18"/>
        <v>94.827586206896555</v>
      </c>
      <c r="BU42" s="42"/>
      <c r="BV42" s="42"/>
    </row>
    <row r="43" spans="1:74" ht="24.75" thickBot="1">
      <c r="A43" s="143"/>
      <c r="B43" s="55" t="s">
        <v>108</v>
      </c>
      <c r="C43" s="65">
        <v>1</v>
      </c>
      <c r="D43" s="65">
        <v>0</v>
      </c>
      <c r="E43" s="65">
        <v>1</v>
      </c>
      <c r="F43" s="65">
        <v>1</v>
      </c>
      <c r="G43" s="65">
        <v>1</v>
      </c>
      <c r="H43" s="65">
        <v>1</v>
      </c>
      <c r="I43" s="65">
        <v>1</v>
      </c>
      <c r="J43" s="65">
        <v>1</v>
      </c>
      <c r="K43" s="65">
        <v>1</v>
      </c>
      <c r="L43" s="65">
        <v>1</v>
      </c>
      <c r="M43" s="65">
        <v>1</v>
      </c>
      <c r="N43" s="65">
        <v>1</v>
      </c>
      <c r="O43" s="65">
        <v>1</v>
      </c>
      <c r="P43" s="65">
        <v>1</v>
      </c>
      <c r="Q43" s="65">
        <v>1</v>
      </c>
      <c r="R43" s="65">
        <v>1</v>
      </c>
      <c r="S43" s="65">
        <v>1</v>
      </c>
      <c r="T43" s="65">
        <v>1</v>
      </c>
      <c r="U43" s="65">
        <v>0</v>
      </c>
      <c r="V43" s="65">
        <v>1</v>
      </c>
      <c r="W43" s="65">
        <v>0</v>
      </c>
      <c r="X43" s="65">
        <v>1</v>
      </c>
      <c r="Y43" s="65">
        <v>1</v>
      </c>
      <c r="Z43" s="65">
        <v>1</v>
      </c>
      <c r="AA43" s="63" t="s">
        <v>176</v>
      </c>
      <c r="AB43" s="63" t="s">
        <v>176</v>
      </c>
      <c r="AC43" s="65">
        <v>1</v>
      </c>
      <c r="AD43" s="65">
        <v>1</v>
      </c>
      <c r="AE43" s="65">
        <v>1</v>
      </c>
      <c r="AF43" s="65">
        <v>1</v>
      </c>
      <c r="AG43" s="63" t="s">
        <v>176</v>
      </c>
      <c r="AH43" s="65">
        <v>1</v>
      </c>
      <c r="AI43" s="65">
        <v>1</v>
      </c>
      <c r="AJ43" s="65">
        <v>1</v>
      </c>
      <c r="AK43" s="63" t="s">
        <v>176</v>
      </c>
      <c r="AL43" s="65">
        <v>1</v>
      </c>
      <c r="AM43" s="65">
        <v>1</v>
      </c>
      <c r="AN43" s="65">
        <v>1</v>
      </c>
      <c r="AO43" s="65">
        <v>1</v>
      </c>
      <c r="AP43" s="65">
        <v>1</v>
      </c>
      <c r="AQ43" s="65">
        <v>1</v>
      </c>
      <c r="AR43" s="65">
        <v>1</v>
      </c>
      <c r="AS43" s="65">
        <v>1</v>
      </c>
      <c r="AT43" s="65">
        <v>1</v>
      </c>
      <c r="AU43" s="65">
        <v>1</v>
      </c>
      <c r="AV43" s="65">
        <v>1</v>
      </c>
      <c r="AW43" s="65">
        <v>1</v>
      </c>
      <c r="AX43" s="65">
        <v>1</v>
      </c>
      <c r="AY43" s="65">
        <v>1</v>
      </c>
      <c r="AZ43" s="63" t="s">
        <v>176</v>
      </c>
      <c r="BA43" s="63" t="s">
        <v>176</v>
      </c>
      <c r="BB43" s="65">
        <v>1</v>
      </c>
      <c r="BC43" s="65">
        <v>1</v>
      </c>
      <c r="BD43" s="65">
        <v>1</v>
      </c>
      <c r="BE43" s="65">
        <v>1</v>
      </c>
      <c r="BF43" s="65">
        <v>1</v>
      </c>
      <c r="BG43" s="65">
        <v>1</v>
      </c>
      <c r="BH43" s="65">
        <v>1</v>
      </c>
      <c r="BI43" s="65">
        <v>1</v>
      </c>
      <c r="BJ43" s="65">
        <v>1</v>
      </c>
      <c r="BK43" s="65">
        <v>1</v>
      </c>
      <c r="BL43" s="65">
        <v>1</v>
      </c>
      <c r="BM43" s="65">
        <v>1</v>
      </c>
      <c r="BN43" s="63" t="s">
        <v>176</v>
      </c>
      <c r="BO43" s="63" t="s">
        <v>176</v>
      </c>
      <c r="BP43" s="63" t="s">
        <v>176</v>
      </c>
      <c r="BQ43" s="63" t="s">
        <v>176</v>
      </c>
      <c r="BR43" s="61">
        <f t="shared" si="17"/>
        <v>5400</v>
      </c>
      <c r="BS43" s="61">
        <v>57</v>
      </c>
      <c r="BT43" s="111">
        <f t="shared" si="18"/>
        <v>94.736842105263165</v>
      </c>
      <c r="BU43" s="42"/>
      <c r="BV43" s="42"/>
    </row>
    <row r="44" spans="1:74" ht="24.75" thickBot="1">
      <c r="A44" s="27"/>
      <c r="B44" s="55" t="s">
        <v>109</v>
      </c>
      <c r="C44" s="65">
        <v>1</v>
      </c>
      <c r="D44" s="65">
        <v>1</v>
      </c>
      <c r="E44" s="65">
        <v>1</v>
      </c>
      <c r="F44" s="65">
        <v>1</v>
      </c>
      <c r="G44" s="65">
        <v>1</v>
      </c>
      <c r="H44" s="65">
        <v>1</v>
      </c>
      <c r="I44" s="65">
        <v>1</v>
      </c>
      <c r="J44" s="65">
        <v>1</v>
      </c>
      <c r="K44" s="65">
        <v>1</v>
      </c>
      <c r="L44" s="65">
        <v>1</v>
      </c>
      <c r="M44" s="65">
        <v>1</v>
      </c>
      <c r="N44" s="65">
        <v>1</v>
      </c>
      <c r="O44" s="65">
        <v>1</v>
      </c>
      <c r="P44" s="65">
        <v>1</v>
      </c>
      <c r="Q44" s="65">
        <v>1</v>
      </c>
      <c r="R44" s="65">
        <v>1</v>
      </c>
      <c r="S44" s="65">
        <v>1</v>
      </c>
      <c r="T44" s="65">
        <v>1</v>
      </c>
      <c r="U44" s="65">
        <v>1</v>
      </c>
      <c r="V44" s="65">
        <v>1</v>
      </c>
      <c r="W44" s="65">
        <v>1</v>
      </c>
      <c r="X44" s="65">
        <v>1</v>
      </c>
      <c r="Y44" s="65">
        <v>1</v>
      </c>
      <c r="Z44" s="65">
        <v>0</v>
      </c>
      <c r="AA44" s="63" t="s">
        <v>176</v>
      </c>
      <c r="AB44" s="63" t="s">
        <v>176</v>
      </c>
      <c r="AC44" s="65">
        <v>1</v>
      </c>
      <c r="AD44" s="65">
        <v>1</v>
      </c>
      <c r="AE44" s="65">
        <v>1</v>
      </c>
      <c r="AF44" s="65">
        <v>1</v>
      </c>
      <c r="AG44" s="65">
        <v>1</v>
      </c>
      <c r="AH44" s="65">
        <v>1</v>
      </c>
      <c r="AI44" s="65">
        <v>1</v>
      </c>
      <c r="AJ44" s="65">
        <v>1</v>
      </c>
      <c r="AK44" s="63" t="s">
        <v>176</v>
      </c>
      <c r="AL44" s="65">
        <v>1</v>
      </c>
      <c r="AM44" s="65">
        <v>1</v>
      </c>
      <c r="AN44" s="65">
        <v>0</v>
      </c>
      <c r="AO44" s="65">
        <v>1</v>
      </c>
      <c r="AP44" s="65">
        <v>1</v>
      </c>
      <c r="AQ44" s="65">
        <v>0</v>
      </c>
      <c r="AR44" s="65">
        <v>1</v>
      </c>
      <c r="AS44" s="65">
        <v>1</v>
      </c>
      <c r="AT44" s="65">
        <v>1</v>
      </c>
      <c r="AU44" s="65">
        <v>1</v>
      </c>
      <c r="AV44" s="65">
        <v>1</v>
      </c>
      <c r="AW44" s="65">
        <v>1</v>
      </c>
      <c r="AX44" s="65">
        <v>1</v>
      </c>
      <c r="AY44" s="65">
        <v>1</v>
      </c>
      <c r="AZ44" s="63" t="s">
        <v>176</v>
      </c>
      <c r="BA44" s="63" t="s">
        <v>176</v>
      </c>
      <c r="BB44" s="65">
        <v>1</v>
      </c>
      <c r="BC44" s="65">
        <v>1</v>
      </c>
      <c r="BD44" s="65">
        <v>1</v>
      </c>
      <c r="BE44" s="65">
        <v>1</v>
      </c>
      <c r="BF44" s="65">
        <v>1</v>
      </c>
      <c r="BG44" s="65">
        <v>1</v>
      </c>
      <c r="BH44" s="65">
        <v>1</v>
      </c>
      <c r="BI44" s="65">
        <v>1</v>
      </c>
      <c r="BJ44" s="65">
        <v>1</v>
      </c>
      <c r="BK44" s="65">
        <v>1</v>
      </c>
      <c r="BL44" s="65">
        <v>1</v>
      </c>
      <c r="BM44" s="65">
        <v>1</v>
      </c>
      <c r="BN44" s="63" t="s">
        <v>176</v>
      </c>
      <c r="BO44" s="65">
        <v>1</v>
      </c>
      <c r="BP44" s="63" t="s">
        <v>176</v>
      </c>
      <c r="BQ44" s="63" t="s">
        <v>176</v>
      </c>
      <c r="BR44" s="61">
        <f t="shared" si="17"/>
        <v>5600</v>
      </c>
      <c r="BS44" s="61">
        <v>59</v>
      </c>
      <c r="BT44" s="111">
        <f t="shared" si="18"/>
        <v>94.915254237288138</v>
      </c>
      <c r="BU44" s="42"/>
      <c r="BV44" s="42"/>
    </row>
    <row r="45" spans="1:74" ht="24.75" thickBot="1">
      <c r="A45" s="27"/>
      <c r="B45" s="55" t="s">
        <v>110</v>
      </c>
      <c r="C45" s="65">
        <v>1</v>
      </c>
      <c r="D45" s="65">
        <v>1</v>
      </c>
      <c r="E45" s="65">
        <v>1</v>
      </c>
      <c r="F45" s="65">
        <v>1</v>
      </c>
      <c r="G45" s="65">
        <v>1</v>
      </c>
      <c r="H45" s="65">
        <v>1</v>
      </c>
      <c r="I45" s="65">
        <v>1</v>
      </c>
      <c r="J45" s="65">
        <v>1</v>
      </c>
      <c r="K45" s="65">
        <v>0</v>
      </c>
      <c r="L45" s="65">
        <v>1</v>
      </c>
      <c r="M45" s="65">
        <v>1</v>
      </c>
      <c r="N45" s="65">
        <v>1</v>
      </c>
      <c r="O45" s="65">
        <v>1</v>
      </c>
      <c r="P45" s="65">
        <v>1</v>
      </c>
      <c r="Q45" s="65">
        <v>1</v>
      </c>
      <c r="R45" s="65">
        <v>1</v>
      </c>
      <c r="S45" s="65">
        <v>1</v>
      </c>
      <c r="T45" s="65">
        <v>1</v>
      </c>
      <c r="U45" s="65">
        <v>1</v>
      </c>
      <c r="V45" s="65">
        <v>1</v>
      </c>
      <c r="W45" s="65">
        <v>1</v>
      </c>
      <c r="X45" s="65">
        <v>1</v>
      </c>
      <c r="Y45" s="65">
        <v>1</v>
      </c>
      <c r="Z45" s="65">
        <v>1</v>
      </c>
      <c r="AA45" s="63" t="s">
        <v>176</v>
      </c>
      <c r="AB45" s="63" t="s">
        <v>176</v>
      </c>
      <c r="AC45" s="65">
        <v>1</v>
      </c>
      <c r="AD45" s="65">
        <v>1</v>
      </c>
      <c r="AE45" s="65">
        <v>1</v>
      </c>
      <c r="AF45" s="65">
        <v>1</v>
      </c>
      <c r="AG45" s="65">
        <v>1</v>
      </c>
      <c r="AH45" s="65">
        <v>1</v>
      </c>
      <c r="AI45" s="65">
        <v>1</v>
      </c>
      <c r="AJ45" s="65">
        <v>1</v>
      </c>
      <c r="AK45" s="63" t="s">
        <v>176</v>
      </c>
      <c r="AL45" s="65">
        <v>1</v>
      </c>
      <c r="AM45" s="65">
        <v>1</v>
      </c>
      <c r="AN45" s="65">
        <v>1</v>
      </c>
      <c r="AO45" s="65">
        <v>1</v>
      </c>
      <c r="AP45" s="65">
        <v>1</v>
      </c>
      <c r="AQ45" s="65">
        <v>1</v>
      </c>
      <c r="AR45" s="65">
        <v>0</v>
      </c>
      <c r="AS45" s="65">
        <v>1</v>
      </c>
      <c r="AT45" s="65">
        <v>1</v>
      </c>
      <c r="AU45" s="65">
        <v>1</v>
      </c>
      <c r="AV45" s="65">
        <v>1</v>
      </c>
      <c r="AW45" s="65">
        <v>1</v>
      </c>
      <c r="AX45" s="65">
        <v>1</v>
      </c>
      <c r="AY45" s="65">
        <v>1</v>
      </c>
      <c r="AZ45" s="63" t="s">
        <v>176</v>
      </c>
      <c r="BA45" s="63" t="s">
        <v>176</v>
      </c>
      <c r="BB45" s="65">
        <v>1</v>
      </c>
      <c r="BC45" s="65">
        <v>1</v>
      </c>
      <c r="BD45" s="65">
        <v>1</v>
      </c>
      <c r="BE45" s="65">
        <v>1</v>
      </c>
      <c r="BF45" s="65">
        <v>1</v>
      </c>
      <c r="BG45" s="65">
        <v>1</v>
      </c>
      <c r="BH45" s="65">
        <v>1</v>
      </c>
      <c r="BI45" s="65">
        <v>1</v>
      </c>
      <c r="BJ45" s="65">
        <v>1</v>
      </c>
      <c r="BK45" s="65">
        <v>1</v>
      </c>
      <c r="BL45" s="65">
        <v>1</v>
      </c>
      <c r="BM45" s="65">
        <v>1</v>
      </c>
      <c r="BN45" s="63" t="s">
        <v>176</v>
      </c>
      <c r="BO45" s="65">
        <v>1</v>
      </c>
      <c r="BP45" s="63" t="s">
        <v>176</v>
      </c>
      <c r="BQ45" s="63" t="s">
        <v>176</v>
      </c>
      <c r="BR45" s="61">
        <f t="shared" si="17"/>
        <v>5700</v>
      </c>
      <c r="BS45" s="61">
        <v>59</v>
      </c>
      <c r="BT45" s="111">
        <f t="shared" si="18"/>
        <v>96.610169491525426</v>
      </c>
      <c r="BU45" s="42"/>
      <c r="BV45" s="42"/>
    </row>
    <row r="46" spans="1:74" ht="24.75" thickBot="1">
      <c r="A46" s="27"/>
      <c r="B46" s="55" t="s">
        <v>111</v>
      </c>
      <c r="C46" s="65">
        <v>0</v>
      </c>
      <c r="D46" s="65">
        <v>1</v>
      </c>
      <c r="E46" s="65">
        <v>0</v>
      </c>
      <c r="F46" s="65">
        <v>0</v>
      </c>
      <c r="G46" s="65">
        <v>1</v>
      </c>
      <c r="H46" s="65">
        <v>1</v>
      </c>
      <c r="I46" s="65">
        <v>1</v>
      </c>
      <c r="J46" s="65">
        <v>1</v>
      </c>
      <c r="K46" s="65">
        <v>1</v>
      </c>
      <c r="L46" s="65">
        <v>1</v>
      </c>
      <c r="M46" s="65">
        <v>1</v>
      </c>
      <c r="N46" s="65">
        <v>1</v>
      </c>
      <c r="O46" s="65">
        <v>1</v>
      </c>
      <c r="P46" s="65">
        <v>1</v>
      </c>
      <c r="Q46" s="65">
        <v>1</v>
      </c>
      <c r="R46" s="65">
        <v>1</v>
      </c>
      <c r="S46" s="65">
        <v>0</v>
      </c>
      <c r="T46" s="65">
        <v>0</v>
      </c>
      <c r="U46" s="65">
        <v>1</v>
      </c>
      <c r="V46" s="65">
        <v>1</v>
      </c>
      <c r="W46" s="65">
        <v>1</v>
      </c>
      <c r="X46" s="65">
        <v>1</v>
      </c>
      <c r="Y46" s="65">
        <v>1</v>
      </c>
      <c r="Z46" s="65">
        <v>1</v>
      </c>
      <c r="AA46" s="63" t="s">
        <v>176</v>
      </c>
      <c r="AB46" s="63" t="s">
        <v>176</v>
      </c>
      <c r="AC46" s="65">
        <v>1</v>
      </c>
      <c r="AD46" s="65">
        <v>1</v>
      </c>
      <c r="AE46" s="65">
        <v>1</v>
      </c>
      <c r="AF46" s="65">
        <v>1</v>
      </c>
      <c r="AG46" s="65">
        <v>1</v>
      </c>
      <c r="AH46" s="65">
        <v>1</v>
      </c>
      <c r="AI46" s="65">
        <v>1</v>
      </c>
      <c r="AJ46" s="63" t="s">
        <v>176</v>
      </c>
      <c r="AK46" s="63" t="s">
        <v>176</v>
      </c>
      <c r="AL46" s="63" t="s">
        <v>176</v>
      </c>
      <c r="AM46" s="63" t="s">
        <v>176</v>
      </c>
      <c r="AN46" s="63" t="s">
        <v>176</v>
      </c>
      <c r="AO46" s="63" t="s">
        <v>176</v>
      </c>
      <c r="AP46" s="65">
        <v>0</v>
      </c>
      <c r="AQ46" s="63" t="s">
        <v>176</v>
      </c>
      <c r="AR46" s="65">
        <v>1</v>
      </c>
      <c r="AS46" s="65">
        <v>1</v>
      </c>
      <c r="AT46" s="63" t="s">
        <v>176</v>
      </c>
      <c r="AU46" s="65">
        <v>1</v>
      </c>
      <c r="AV46" s="65">
        <v>1</v>
      </c>
      <c r="AW46" s="65">
        <v>1</v>
      </c>
      <c r="AX46" s="65">
        <v>1</v>
      </c>
      <c r="AY46" s="65">
        <v>1</v>
      </c>
      <c r="AZ46" s="65">
        <v>1</v>
      </c>
      <c r="BA46" s="65">
        <v>1</v>
      </c>
      <c r="BB46" s="65">
        <v>1</v>
      </c>
      <c r="BC46" s="65">
        <v>1</v>
      </c>
      <c r="BD46" s="65">
        <v>0</v>
      </c>
      <c r="BE46" s="65">
        <v>0</v>
      </c>
      <c r="BF46" s="65">
        <v>0</v>
      </c>
      <c r="BG46" s="65">
        <v>1</v>
      </c>
      <c r="BH46" s="65">
        <v>1</v>
      </c>
      <c r="BI46" s="65">
        <v>1</v>
      </c>
      <c r="BJ46" s="65">
        <v>1</v>
      </c>
      <c r="BK46" s="65">
        <v>1</v>
      </c>
      <c r="BL46" s="65">
        <v>1</v>
      </c>
      <c r="BM46" s="65">
        <v>1</v>
      </c>
      <c r="BN46" s="65">
        <v>1</v>
      </c>
      <c r="BO46" s="65">
        <v>1</v>
      </c>
      <c r="BP46" s="65">
        <v>1</v>
      </c>
      <c r="BQ46" s="63" t="s">
        <v>176</v>
      </c>
      <c r="BR46" s="61">
        <f t="shared" si="17"/>
        <v>4700</v>
      </c>
      <c r="BS46" s="61">
        <v>56</v>
      </c>
      <c r="BT46" s="111">
        <f t="shared" si="18"/>
        <v>83.928571428571431</v>
      </c>
      <c r="BU46" s="42"/>
      <c r="BV46" s="42"/>
    </row>
    <row r="47" spans="1:74" ht="24.75" thickBot="1">
      <c r="A47" s="27"/>
      <c r="B47" s="55" t="s">
        <v>112</v>
      </c>
      <c r="C47" s="65">
        <v>1</v>
      </c>
      <c r="D47" s="65">
        <v>1</v>
      </c>
      <c r="E47" s="65">
        <v>1</v>
      </c>
      <c r="F47" s="65">
        <v>1</v>
      </c>
      <c r="G47" s="65">
        <v>1</v>
      </c>
      <c r="H47" s="65">
        <v>1</v>
      </c>
      <c r="I47" s="65">
        <v>1</v>
      </c>
      <c r="J47" s="65">
        <v>1</v>
      </c>
      <c r="K47" s="65">
        <v>1</v>
      </c>
      <c r="L47" s="65">
        <v>1</v>
      </c>
      <c r="M47" s="65">
        <v>1</v>
      </c>
      <c r="N47" s="65">
        <v>1</v>
      </c>
      <c r="O47" s="65">
        <v>1</v>
      </c>
      <c r="P47" s="65">
        <v>1</v>
      </c>
      <c r="Q47" s="65">
        <v>1</v>
      </c>
      <c r="R47" s="65">
        <v>1</v>
      </c>
      <c r="S47" s="65">
        <v>1</v>
      </c>
      <c r="T47" s="65">
        <v>0</v>
      </c>
      <c r="U47" s="65">
        <v>1</v>
      </c>
      <c r="V47" s="65">
        <v>1</v>
      </c>
      <c r="W47" s="65">
        <v>1</v>
      </c>
      <c r="X47" s="65">
        <v>1</v>
      </c>
      <c r="Y47" s="65">
        <v>1</v>
      </c>
      <c r="Z47" s="65">
        <v>1</v>
      </c>
      <c r="AA47" s="63" t="s">
        <v>176</v>
      </c>
      <c r="AB47" s="63" t="s">
        <v>176</v>
      </c>
      <c r="AC47" s="65">
        <v>1</v>
      </c>
      <c r="AD47" s="65">
        <v>1</v>
      </c>
      <c r="AE47" s="65">
        <v>1</v>
      </c>
      <c r="AF47" s="65">
        <v>1</v>
      </c>
      <c r="AG47" s="65">
        <v>1</v>
      </c>
      <c r="AH47" s="65">
        <v>1</v>
      </c>
      <c r="AI47" s="63" t="s">
        <v>176</v>
      </c>
      <c r="AJ47" s="63" t="s">
        <v>176</v>
      </c>
      <c r="AK47" s="63" t="s">
        <v>176</v>
      </c>
      <c r="AL47" s="63" t="s">
        <v>176</v>
      </c>
      <c r="AM47" s="63" t="s">
        <v>176</v>
      </c>
      <c r="AN47" s="63" t="s">
        <v>176</v>
      </c>
      <c r="AO47" s="63" t="s">
        <v>176</v>
      </c>
      <c r="AP47" s="65">
        <v>1</v>
      </c>
      <c r="AQ47" s="63" t="s">
        <v>176</v>
      </c>
      <c r="AR47" s="65">
        <v>1</v>
      </c>
      <c r="AS47" s="65">
        <v>0</v>
      </c>
      <c r="AT47" s="63" t="s">
        <v>176</v>
      </c>
      <c r="AU47" s="65">
        <v>1</v>
      </c>
      <c r="AV47" s="65">
        <v>1</v>
      </c>
      <c r="AW47" s="65">
        <v>1</v>
      </c>
      <c r="AX47" s="65">
        <v>1</v>
      </c>
      <c r="AY47" s="65">
        <v>0</v>
      </c>
      <c r="AZ47" s="65">
        <v>1</v>
      </c>
      <c r="BA47" s="65">
        <v>0</v>
      </c>
      <c r="BB47" s="65">
        <v>1</v>
      </c>
      <c r="BC47" s="65">
        <v>0</v>
      </c>
      <c r="BD47" s="65">
        <v>1</v>
      </c>
      <c r="BE47" s="65">
        <v>1</v>
      </c>
      <c r="BF47" s="65">
        <v>0</v>
      </c>
      <c r="BG47" s="65">
        <v>1</v>
      </c>
      <c r="BH47" s="65">
        <v>1</v>
      </c>
      <c r="BI47" s="65">
        <v>1</v>
      </c>
      <c r="BJ47" s="65">
        <v>1</v>
      </c>
      <c r="BK47" s="65">
        <v>1</v>
      </c>
      <c r="BL47" s="65">
        <v>1</v>
      </c>
      <c r="BM47" s="65">
        <v>1</v>
      </c>
      <c r="BN47" s="65">
        <v>1</v>
      </c>
      <c r="BO47" s="65">
        <v>1</v>
      </c>
      <c r="BP47" s="65">
        <v>1</v>
      </c>
      <c r="BQ47" s="63" t="s">
        <v>176</v>
      </c>
      <c r="BR47" s="61">
        <f t="shared" si="17"/>
        <v>4900</v>
      </c>
      <c r="BS47" s="61">
        <v>55</v>
      </c>
      <c r="BT47" s="111">
        <f t="shared" si="18"/>
        <v>89.090909090909093</v>
      </c>
      <c r="BU47" s="42"/>
      <c r="BV47" s="42"/>
    </row>
    <row r="48" spans="1:74" ht="24.75" customHeight="1" thickBot="1">
      <c r="A48" s="27"/>
      <c r="B48" s="55" t="s">
        <v>151</v>
      </c>
      <c r="C48" s="65">
        <v>1</v>
      </c>
      <c r="D48" s="65">
        <v>0</v>
      </c>
      <c r="E48" s="65">
        <v>1</v>
      </c>
      <c r="F48" s="65">
        <v>1</v>
      </c>
      <c r="G48" s="65">
        <v>1</v>
      </c>
      <c r="H48" s="65">
        <v>0</v>
      </c>
      <c r="I48" s="65">
        <v>1</v>
      </c>
      <c r="J48" s="65">
        <v>1</v>
      </c>
      <c r="K48" s="65">
        <v>1</v>
      </c>
      <c r="L48" s="65">
        <v>0</v>
      </c>
      <c r="M48" s="65">
        <v>1</v>
      </c>
      <c r="N48" s="65">
        <v>1</v>
      </c>
      <c r="O48" s="65">
        <v>1</v>
      </c>
      <c r="P48" s="65">
        <v>1</v>
      </c>
      <c r="Q48" s="65">
        <v>1</v>
      </c>
      <c r="R48" s="65">
        <v>1</v>
      </c>
      <c r="S48" s="65">
        <v>0</v>
      </c>
      <c r="T48" s="65">
        <v>1</v>
      </c>
      <c r="U48" s="65">
        <v>1</v>
      </c>
      <c r="V48" s="65">
        <v>1</v>
      </c>
      <c r="W48" s="65">
        <v>1</v>
      </c>
      <c r="X48" s="65">
        <v>1</v>
      </c>
      <c r="Y48" s="65">
        <v>1</v>
      </c>
      <c r="Z48" s="65">
        <v>1</v>
      </c>
      <c r="AA48" s="63" t="s">
        <v>176</v>
      </c>
      <c r="AB48" s="65">
        <v>0</v>
      </c>
      <c r="AC48" s="65">
        <v>1</v>
      </c>
      <c r="AD48" s="65">
        <v>1</v>
      </c>
      <c r="AE48" s="65">
        <v>1</v>
      </c>
      <c r="AF48" s="65">
        <v>1</v>
      </c>
      <c r="AG48" s="65">
        <v>1</v>
      </c>
      <c r="AH48" s="65">
        <v>1</v>
      </c>
      <c r="AI48" s="63" t="s">
        <v>176</v>
      </c>
      <c r="AJ48" s="65">
        <v>1</v>
      </c>
      <c r="AK48" s="63" t="s">
        <v>176</v>
      </c>
      <c r="AL48" s="63" t="s">
        <v>176</v>
      </c>
      <c r="AM48" s="63" t="s">
        <v>176</v>
      </c>
      <c r="AN48" s="65">
        <v>1</v>
      </c>
      <c r="AO48" s="63" t="s">
        <v>176</v>
      </c>
      <c r="AP48" s="65">
        <v>0</v>
      </c>
      <c r="AQ48" s="63" t="s">
        <v>176</v>
      </c>
      <c r="AR48" s="65">
        <v>1</v>
      </c>
      <c r="AS48" s="65">
        <v>0</v>
      </c>
      <c r="AT48" s="65">
        <v>1</v>
      </c>
      <c r="AU48" s="65">
        <v>1</v>
      </c>
      <c r="AV48" s="65">
        <v>1</v>
      </c>
      <c r="AW48" s="65">
        <v>0</v>
      </c>
      <c r="AX48" s="65">
        <v>1</v>
      </c>
      <c r="AY48" s="65">
        <v>0</v>
      </c>
      <c r="AZ48" s="65">
        <v>1</v>
      </c>
      <c r="BA48" s="65">
        <v>0</v>
      </c>
      <c r="BB48" s="65">
        <v>1</v>
      </c>
      <c r="BC48" s="65">
        <v>0</v>
      </c>
      <c r="BD48" s="65">
        <v>1</v>
      </c>
      <c r="BE48" s="65">
        <v>1</v>
      </c>
      <c r="BF48" s="65">
        <v>1</v>
      </c>
      <c r="BG48" s="65">
        <v>1</v>
      </c>
      <c r="BH48" s="65">
        <v>1</v>
      </c>
      <c r="BI48" s="65">
        <v>1</v>
      </c>
      <c r="BJ48" s="65">
        <v>1</v>
      </c>
      <c r="BK48" s="65">
        <v>0</v>
      </c>
      <c r="BL48" s="65">
        <v>0</v>
      </c>
      <c r="BM48" s="65">
        <v>1</v>
      </c>
      <c r="BN48" s="65">
        <v>1</v>
      </c>
      <c r="BO48" s="65">
        <v>1</v>
      </c>
      <c r="BP48" s="65">
        <v>1</v>
      </c>
      <c r="BQ48" s="63" t="s">
        <v>176</v>
      </c>
      <c r="BR48" s="61">
        <f t="shared" si="17"/>
        <v>4600</v>
      </c>
      <c r="BS48" s="61">
        <v>59</v>
      </c>
      <c r="BT48" s="111">
        <f t="shared" si="18"/>
        <v>77.966101694915253</v>
      </c>
      <c r="BU48" s="42"/>
      <c r="BV48" s="42"/>
    </row>
    <row r="49" spans="1:74" ht="24.75" thickBot="1">
      <c r="A49" s="146" t="s">
        <v>113</v>
      </c>
      <c r="B49" s="49" t="s">
        <v>82</v>
      </c>
      <c r="C49" s="64">
        <f>SUM(C36:C48)</f>
        <v>12</v>
      </c>
      <c r="D49" s="64">
        <f t="shared" ref="D49:BO49" si="19">SUM(D36:D48)</f>
        <v>11</v>
      </c>
      <c r="E49" s="64">
        <f t="shared" si="19"/>
        <v>12</v>
      </c>
      <c r="F49" s="64">
        <f t="shared" si="19"/>
        <v>9</v>
      </c>
      <c r="G49" s="64">
        <f t="shared" si="19"/>
        <v>12</v>
      </c>
      <c r="H49" s="64">
        <f t="shared" si="19"/>
        <v>7</v>
      </c>
      <c r="I49" s="64">
        <f t="shared" si="19"/>
        <v>11</v>
      </c>
      <c r="J49" s="64">
        <f t="shared" si="19"/>
        <v>12</v>
      </c>
      <c r="K49" s="64">
        <f t="shared" si="19"/>
        <v>11</v>
      </c>
      <c r="L49" s="64">
        <f t="shared" si="19"/>
        <v>10</v>
      </c>
      <c r="M49" s="64">
        <f t="shared" si="19"/>
        <v>12</v>
      </c>
      <c r="N49" s="64">
        <f t="shared" si="19"/>
        <v>13</v>
      </c>
      <c r="O49" s="64">
        <f t="shared" si="19"/>
        <v>13</v>
      </c>
      <c r="P49" s="64">
        <f t="shared" si="19"/>
        <v>13</v>
      </c>
      <c r="Q49" s="64">
        <f t="shared" si="19"/>
        <v>11</v>
      </c>
      <c r="R49" s="64">
        <f t="shared" si="19"/>
        <v>12</v>
      </c>
      <c r="S49" s="64">
        <f t="shared" si="19"/>
        <v>10</v>
      </c>
      <c r="T49" s="64">
        <f t="shared" si="19"/>
        <v>10</v>
      </c>
      <c r="U49" s="64">
        <f t="shared" si="19"/>
        <v>10</v>
      </c>
      <c r="V49" s="64">
        <f t="shared" si="19"/>
        <v>10</v>
      </c>
      <c r="W49" s="64">
        <f t="shared" si="19"/>
        <v>11</v>
      </c>
      <c r="X49" s="64">
        <f t="shared" si="19"/>
        <v>13</v>
      </c>
      <c r="Y49" s="64">
        <f t="shared" si="19"/>
        <v>11</v>
      </c>
      <c r="Z49" s="64">
        <f t="shared" si="19"/>
        <v>11</v>
      </c>
      <c r="AA49" s="76">
        <f t="shared" si="19"/>
        <v>0</v>
      </c>
      <c r="AB49" s="64">
        <f t="shared" si="19"/>
        <v>4</v>
      </c>
      <c r="AC49" s="64">
        <f t="shared" si="19"/>
        <v>12</v>
      </c>
      <c r="AD49" s="64">
        <f t="shared" si="19"/>
        <v>12</v>
      </c>
      <c r="AE49" s="64">
        <f t="shared" si="19"/>
        <v>12</v>
      </c>
      <c r="AF49" s="64">
        <f t="shared" si="19"/>
        <v>12</v>
      </c>
      <c r="AG49" s="64">
        <f t="shared" si="19"/>
        <v>9</v>
      </c>
      <c r="AH49" s="64">
        <f t="shared" si="19"/>
        <v>12</v>
      </c>
      <c r="AI49" s="64">
        <f t="shared" si="19"/>
        <v>9</v>
      </c>
      <c r="AJ49" s="64">
        <f t="shared" si="19"/>
        <v>4</v>
      </c>
      <c r="AK49" s="64">
        <f t="shared" si="19"/>
        <v>6</v>
      </c>
      <c r="AL49" s="64">
        <f t="shared" si="19"/>
        <v>7</v>
      </c>
      <c r="AM49" s="64">
        <f t="shared" si="19"/>
        <v>8</v>
      </c>
      <c r="AN49" s="64">
        <f t="shared" si="19"/>
        <v>9</v>
      </c>
      <c r="AO49" s="64">
        <f t="shared" si="19"/>
        <v>9</v>
      </c>
      <c r="AP49" s="64">
        <f t="shared" si="19"/>
        <v>9</v>
      </c>
      <c r="AQ49" s="64">
        <f t="shared" si="19"/>
        <v>6</v>
      </c>
      <c r="AR49" s="64">
        <f t="shared" si="19"/>
        <v>10</v>
      </c>
      <c r="AS49" s="64">
        <f t="shared" si="19"/>
        <v>8</v>
      </c>
      <c r="AT49" s="64">
        <f t="shared" si="19"/>
        <v>10</v>
      </c>
      <c r="AU49" s="64">
        <f t="shared" si="19"/>
        <v>12</v>
      </c>
      <c r="AV49" s="64">
        <f t="shared" si="19"/>
        <v>11</v>
      </c>
      <c r="AW49" s="64">
        <f t="shared" si="19"/>
        <v>11</v>
      </c>
      <c r="AX49" s="64">
        <f t="shared" si="19"/>
        <v>12</v>
      </c>
      <c r="AY49" s="64">
        <f t="shared" si="19"/>
        <v>10</v>
      </c>
      <c r="AZ49" s="64">
        <f t="shared" si="19"/>
        <v>8</v>
      </c>
      <c r="BA49" s="64">
        <f t="shared" si="19"/>
        <v>7</v>
      </c>
      <c r="BB49" s="64">
        <f t="shared" si="19"/>
        <v>10</v>
      </c>
      <c r="BC49" s="64">
        <f t="shared" si="19"/>
        <v>7</v>
      </c>
      <c r="BD49" s="64">
        <f t="shared" si="19"/>
        <v>10</v>
      </c>
      <c r="BE49" s="64">
        <f t="shared" si="19"/>
        <v>12</v>
      </c>
      <c r="BF49" s="64">
        <f t="shared" si="19"/>
        <v>9</v>
      </c>
      <c r="BG49" s="64">
        <f t="shared" si="19"/>
        <v>12</v>
      </c>
      <c r="BH49" s="64">
        <f t="shared" si="19"/>
        <v>12</v>
      </c>
      <c r="BI49" s="64">
        <f t="shared" si="19"/>
        <v>13</v>
      </c>
      <c r="BJ49" s="64">
        <f t="shared" si="19"/>
        <v>13</v>
      </c>
      <c r="BK49" s="64">
        <f t="shared" si="19"/>
        <v>10</v>
      </c>
      <c r="BL49" s="64">
        <f t="shared" si="19"/>
        <v>12</v>
      </c>
      <c r="BM49" s="64">
        <f t="shared" si="19"/>
        <v>9</v>
      </c>
      <c r="BN49" s="64">
        <f t="shared" si="19"/>
        <v>8</v>
      </c>
      <c r="BO49" s="64">
        <f t="shared" si="19"/>
        <v>11</v>
      </c>
      <c r="BP49" s="64">
        <f t="shared" ref="BP49:BQ49" si="20">SUM(BP36:BP48)</f>
        <v>9</v>
      </c>
      <c r="BQ49" s="76">
        <f t="shared" si="20"/>
        <v>0</v>
      </c>
      <c r="BR49" s="61">
        <f t="shared" si="17"/>
        <v>66300</v>
      </c>
      <c r="BS49" s="61">
        <v>67</v>
      </c>
      <c r="BT49" s="111">
        <f t="shared" si="18"/>
        <v>989.55223880597021</v>
      </c>
      <c r="BU49" s="42"/>
      <c r="BV49" s="42"/>
    </row>
    <row r="50" spans="1:74" ht="24.75" thickBot="1">
      <c r="A50" s="147"/>
      <c r="B50" s="51" t="s">
        <v>83</v>
      </c>
      <c r="C50" s="64">
        <f t="shared" ref="C50:BN50" si="21">C49*C35</f>
        <v>18.456</v>
      </c>
      <c r="D50" s="64">
        <f t="shared" si="21"/>
        <v>16.917999999999999</v>
      </c>
      <c r="E50" s="64">
        <f t="shared" si="21"/>
        <v>18.456</v>
      </c>
      <c r="F50" s="64">
        <f t="shared" si="21"/>
        <v>13.842000000000001</v>
      </c>
      <c r="G50" s="64">
        <f t="shared" si="21"/>
        <v>18.456</v>
      </c>
      <c r="H50" s="64">
        <f t="shared" si="21"/>
        <v>10.766</v>
      </c>
      <c r="I50" s="64">
        <f t="shared" si="21"/>
        <v>16.917999999999999</v>
      </c>
      <c r="J50" s="64">
        <f>J49*J35</f>
        <v>18.36</v>
      </c>
      <c r="K50" s="64">
        <f t="shared" si="21"/>
        <v>16.917999999999999</v>
      </c>
      <c r="L50" s="64">
        <f t="shared" si="21"/>
        <v>15.38</v>
      </c>
      <c r="M50" s="64">
        <f t="shared" si="21"/>
        <v>18.456</v>
      </c>
      <c r="N50" s="64">
        <f t="shared" si="21"/>
        <v>19.994</v>
      </c>
      <c r="O50" s="64">
        <f t="shared" si="21"/>
        <v>19.994</v>
      </c>
      <c r="P50" s="64">
        <f t="shared" si="21"/>
        <v>19.994</v>
      </c>
      <c r="Q50" s="64">
        <f t="shared" si="21"/>
        <v>16.917999999999999</v>
      </c>
      <c r="R50" s="64">
        <f t="shared" si="21"/>
        <v>18.456</v>
      </c>
      <c r="S50" s="64">
        <f t="shared" si="21"/>
        <v>15.38</v>
      </c>
      <c r="T50" s="64">
        <f t="shared" si="21"/>
        <v>15.38</v>
      </c>
      <c r="U50" s="64">
        <f t="shared" si="21"/>
        <v>15.38</v>
      </c>
      <c r="V50" s="64">
        <f t="shared" si="21"/>
        <v>15.38</v>
      </c>
      <c r="W50" s="64">
        <f t="shared" si="21"/>
        <v>16.917999999999999</v>
      </c>
      <c r="X50" s="64">
        <f t="shared" si="21"/>
        <v>19.994</v>
      </c>
      <c r="Y50" s="64">
        <f t="shared" si="21"/>
        <v>16.917999999999999</v>
      </c>
      <c r="Z50" s="64">
        <f t="shared" si="21"/>
        <v>16.917999999999999</v>
      </c>
      <c r="AA50" s="76">
        <f t="shared" si="21"/>
        <v>0</v>
      </c>
      <c r="AB50" s="64">
        <f t="shared" si="21"/>
        <v>11.4</v>
      </c>
      <c r="AC50" s="64">
        <f t="shared" si="21"/>
        <v>18.456</v>
      </c>
      <c r="AD50" s="64">
        <f t="shared" si="21"/>
        <v>18.456</v>
      </c>
      <c r="AE50" s="64">
        <f t="shared" si="21"/>
        <v>18.456</v>
      </c>
      <c r="AF50" s="64">
        <f t="shared" si="21"/>
        <v>18.456</v>
      </c>
      <c r="AG50" s="64">
        <f t="shared" si="21"/>
        <v>14.94</v>
      </c>
      <c r="AH50" s="64">
        <f t="shared" si="21"/>
        <v>18.456</v>
      </c>
      <c r="AI50" s="64">
        <f t="shared" si="21"/>
        <v>16.29</v>
      </c>
      <c r="AJ50" s="64">
        <f t="shared" si="21"/>
        <v>13.32</v>
      </c>
      <c r="AK50" s="64">
        <f t="shared" si="21"/>
        <v>9.2279999999999998</v>
      </c>
      <c r="AL50" s="64">
        <f t="shared" si="21"/>
        <v>14</v>
      </c>
      <c r="AM50" s="64">
        <f t="shared" si="21"/>
        <v>16</v>
      </c>
      <c r="AN50" s="64">
        <f t="shared" si="21"/>
        <v>16.29</v>
      </c>
      <c r="AO50" s="64">
        <f t="shared" si="21"/>
        <v>18</v>
      </c>
      <c r="AP50" s="64">
        <f t="shared" si="21"/>
        <v>13.842000000000001</v>
      </c>
      <c r="AQ50" s="64">
        <f t="shared" si="21"/>
        <v>12</v>
      </c>
      <c r="AR50" s="64">
        <f t="shared" si="21"/>
        <v>15.38</v>
      </c>
      <c r="AS50" s="64">
        <f t="shared" si="21"/>
        <v>12.304</v>
      </c>
      <c r="AT50" s="64">
        <f t="shared" si="21"/>
        <v>18.100000000000001</v>
      </c>
      <c r="AU50" s="64">
        <f t="shared" si="21"/>
        <v>18.456</v>
      </c>
      <c r="AV50" s="64">
        <f t="shared" si="21"/>
        <v>16.917999999999999</v>
      </c>
      <c r="AW50" s="64">
        <f t="shared" si="21"/>
        <v>16.917999999999999</v>
      </c>
      <c r="AX50" s="64">
        <f t="shared" si="21"/>
        <v>18.456</v>
      </c>
      <c r="AY50" s="64">
        <f t="shared" si="21"/>
        <v>15.38</v>
      </c>
      <c r="AZ50" s="64">
        <f t="shared" si="21"/>
        <v>17.760000000000002</v>
      </c>
      <c r="BA50" s="64">
        <f t="shared" si="21"/>
        <v>15.540000000000001</v>
      </c>
      <c r="BB50" s="64">
        <f t="shared" si="21"/>
        <v>15.38</v>
      </c>
      <c r="BC50" s="64">
        <f t="shared" si="21"/>
        <v>10.766</v>
      </c>
      <c r="BD50" s="64">
        <f t="shared" si="21"/>
        <v>15.38</v>
      </c>
      <c r="BE50" s="64">
        <f t="shared" si="21"/>
        <v>18.456</v>
      </c>
      <c r="BF50" s="64">
        <f t="shared" si="21"/>
        <v>13.842000000000001</v>
      </c>
      <c r="BG50" s="64">
        <f t="shared" si="21"/>
        <v>18.456</v>
      </c>
      <c r="BH50" s="64">
        <f t="shared" si="21"/>
        <v>18.456</v>
      </c>
      <c r="BI50" s="64">
        <f t="shared" si="21"/>
        <v>19.994</v>
      </c>
      <c r="BJ50" s="64">
        <f t="shared" si="21"/>
        <v>19.994</v>
      </c>
      <c r="BK50" s="64">
        <f t="shared" si="21"/>
        <v>15.38</v>
      </c>
      <c r="BL50" s="64">
        <f t="shared" si="21"/>
        <v>18.456</v>
      </c>
      <c r="BM50" s="64">
        <f t="shared" si="21"/>
        <v>13.842000000000001</v>
      </c>
      <c r="BN50" s="64">
        <f t="shared" si="21"/>
        <v>17.760000000000002</v>
      </c>
      <c r="BO50" s="64">
        <f t="shared" ref="BO50:BQ50" si="22">BO49*BO35</f>
        <v>18.259999999999998</v>
      </c>
      <c r="BP50" s="64">
        <f t="shared" si="22"/>
        <v>19.98</v>
      </c>
      <c r="BQ50" s="76">
        <f t="shared" si="22"/>
        <v>0</v>
      </c>
      <c r="BR50" s="61"/>
      <c r="BS50" s="61"/>
      <c r="BT50" s="61"/>
      <c r="BU50" s="42"/>
      <c r="BV50" s="42"/>
    </row>
    <row r="51" spans="1:74" ht="24.75" thickBot="1">
      <c r="A51" s="41"/>
      <c r="B51" s="52"/>
      <c r="C51" s="65">
        <v>0.625</v>
      </c>
      <c r="D51" s="65">
        <v>0.625</v>
      </c>
      <c r="E51" s="65">
        <v>0.625</v>
      </c>
      <c r="F51" s="65">
        <v>0.625</v>
      </c>
      <c r="G51" s="65">
        <v>0.625</v>
      </c>
      <c r="H51" s="63">
        <v>0.66</v>
      </c>
      <c r="I51" s="65">
        <v>0.625</v>
      </c>
      <c r="J51" s="65">
        <v>0.625</v>
      </c>
      <c r="K51" s="65">
        <v>0.625</v>
      </c>
      <c r="L51" s="65">
        <v>0.625</v>
      </c>
      <c r="M51" s="65">
        <v>0.625</v>
      </c>
      <c r="N51" s="65">
        <v>0.625</v>
      </c>
      <c r="O51" s="65">
        <v>0.625</v>
      </c>
      <c r="P51" s="65">
        <v>0.625</v>
      </c>
      <c r="Q51" s="65">
        <v>0.625</v>
      </c>
      <c r="R51" s="65">
        <v>0.625</v>
      </c>
      <c r="S51" s="65">
        <v>0.625</v>
      </c>
      <c r="T51" s="63">
        <v>0.66</v>
      </c>
      <c r="U51" s="65">
        <v>0.625</v>
      </c>
      <c r="V51" s="65">
        <v>0.625</v>
      </c>
      <c r="W51" s="65">
        <v>0.625</v>
      </c>
      <c r="X51" s="63">
        <v>0.71</v>
      </c>
      <c r="Y51" s="65">
        <v>0.625</v>
      </c>
      <c r="Z51" s="65">
        <v>0.625</v>
      </c>
      <c r="AA51" s="65">
        <v>0.625</v>
      </c>
      <c r="AB51" s="65">
        <v>0.625</v>
      </c>
      <c r="AC51" s="65">
        <v>0.625</v>
      </c>
      <c r="AD51" s="65">
        <v>0.625</v>
      </c>
      <c r="AE51" s="65">
        <v>0.625</v>
      </c>
      <c r="AF51" s="65">
        <v>0.625</v>
      </c>
      <c r="AG51" s="65">
        <v>0.625</v>
      </c>
      <c r="AH51" s="65">
        <v>0.625</v>
      </c>
      <c r="AI51" s="65">
        <v>0.625</v>
      </c>
      <c r="AJ51" s="65">
        <v>0.625</v>
      </c>
      <c r="AK51" s="63">
        <v>0.71</v>
      </c>
      <c r="AL51" s="63">
        <v>0.66</v>
      </c>
      <c r="AM51" s="63">
        <v>0.66</v>
      </c>
      <c r="AN51" s="63">
        <v>0.71</v>
      </c>
      <c r="AO51" s="63">
        <v>0.66</v>
      </c>
      <c r="AP51" s="63">
        <v>0.71</v>
      </c>
      <c r="AQ51" s="63">
        <v>0.71</v>
      </c>
      <c r="AR51" s="63">
        <v>0.66</v>
      </c>
      <c r="AS51" s="65">
        <v>0.625</v>
      </c>
      <c r="AT51" s="63">
        <v>0.66</v>
      </c>
      <c r="AU51" s="65">
        <v>0.625</v>
      </c>
      <c r="AV51" s="65">
        <v>0.625</v>
      </c>
      <c r="AW51" s="63">
        <v>0.66</v>
      </c>
      <c r="AX51" s="65">
        <v>0.625</v>
      </c>
      <c r="AY51" s="63">
        <v>0.71</v>
      </c>
      <c r="AZ51" s="63">
        <v>0.71</v>
      </c>
      <c r="BA51" s="63">
        <v>0.66</v>
      </c>
      <c r="BB51" s="65">
        <v>0.625</v>
      </c>
      <c r="BC51" s="65">
        <v>0.625</v>
      </c>
      <c r="BD51" s="65">
        <v>0.625</v>
      </c>
      <c r="BE51" s="63">
        <v>0.66</v>
      </c>
      <c r="BF51" s="63">
        <v>0.66</v>
      </c>
      <c r="BG51" s="63">
        <v>0.71</v>
      </c>
      <c r="BH51" s="63">
        <v>0.71</v>
      </c>
      <c r="BI51" s="63">
        <v>0.66</v>
      </c>
      <c r="BJ51" s="63">
        <v>0.66</v>
      </c>
      <c r="BK51" s="63">
        <v>0.66</v>
      </c>
      <c r="BL51" s="63">
        <v>0.66</v>
      </c>
      <c r="BM51" s="65">
        <v>0.625</v>
      </c>
      <c r="BN51" s="63">
        <v>0.71</v>
      </c>
      <c r="BO51" s="65">
        <v>0.625</v>
      </c>
      <c r="BP51" s="63">
        <v>0.71</v>
      </c>
      <c r="BQ51" s="65">
        <v>0.625</v>
      </c>
      <c r="BR51" s="61"/>
      <c r="BS51" s="61"/>
      <c r="BT51" s="61"/>
      <c r="BU51" s="42"/>
      <c r="BV51" s="42"/>
    </row>
    <row r="52" spans="1:74" ht="24">
      <c r="A52" s="141" t="s">
        <v>114</v>
      </c>
      <c r="B52" s="48" t="s">
        <v>115</v>
      </c>
      <c r="C52" s="65">
        <v>1</v>
      </c>
      <c r="D52" s="65">
        <v>1</v>
      </c>
      <c r="E52" s="65">
        <v>1</v>
      </c>
      <c r="F52" s="65">
        <v>0</v>
      </c>
      <c r="G52" s="65">
        <v>1</v>
      </c>
      <c r="H52" s="65">
        <v>1</v>
      </c>
      <c r="I52" s="65">
        <v>1</v>
      </c>
      <c r="J52" s="65">
        <v>1</v>
      </c>
      <c r="K52" s="65">
        <v>1</v>
      </c>
      <c r="L52" s="65">
        <v>0</v>
      </c>
      <c r="M52" s="65">
        <v>1</v>
      </c>
      <c r="N52" s="65">
        <v>1</v>
      </c>
      <c r="O52" s="65">
        <v>1</v>
      </c>
      <c r="P52" s="65">
        <v>1</v>
      </c>
      <c r="Q52" s="65">
        <v>1</v>
      </c>
      <c r="R52" s="65">
        <v>1</v>
      </c>
      <c r="S52" s="65">
        <v>0</v>
      </c>
      <c r="T52" s="65">
        <v>0</v>
      </c>
      <c r="U52" s="65">
        <v>1</v>
      </c>
      <c r="V52" s="65">
        <v>1</v>
      </c>
      <c r="W52" s="65">
        <v>1</v>
      </c>
      <c r="X52" s="65">
        <v>1</v>
      </c>
      <c r="Y52" s="65">
        <v>1</v>
      </c>
      <c r="Z52" s="65">
        <v>1</v>
      </c>
      <c r="AA52" s="65">
        <v>1</v>
      </c>
      <c r="AB52" s="65">
        <v>1</v>
      </c>
      <c r="AC52" s="65">
        <v>1</v>
      </c>
      <c r="AD52" s="65">
        <v>1</v>
      </c>
      <c r="AE52" s="65">
        <v>1</v>
      </c>
      <c r="AF52" s="65">
        <v>1</v>
      </c>
      <c r="AG52" s="65">
        <v>1</v>
      </c>
      <c r="AH52" s="65">
        <v>1</v>
      </c>
      <c r="AI52" s="65">
        <v>1</v>
      </c>
      <c r="AJ52" s="65">
        <v>1</v>
      </c>
      <c r="AK52" s="65">
        <v>1</v>
      </c>
      <c r="AL52" s="65">
        <v>1</v>
      </c>
      <c r="AM52" s="65">
        <v>1</v>
      </c>
      <c r="AN52" s="65">
        <v>1</v>
      </c>
      <c r="AO52" s="65">
        <v>1</v>
      </c>
      <c r="AP52" s="65">
        <v>1</v>
      </c>
      <c r="AQ52" s="65">
        <v>0</v>
      </c>
      <c r="AR52" s="65">
        <v>0</v>
      </c>
      <c r="AS52" s="65">
        <v>0</v>
      </c>
      <c r="AT52" s="65">
        <v>0</v>
      </c>
      <c r="AU52" s="65">
        <v>1</v>
      </c>
      <c r="AV52" s="65">
        <v>1</v>
      </c>
      <c r="AW52" s="65">
        <v>0</v>
      </c>
      <c r="AX52" s="65">
        <v>0</v>
      </c>
      <c r="AY52" s="65">
        <v>0</v>
      </c>
      <c r="AZ52" s="65">
        <v>1</v>
      </c>
      <c r="BA52" s="65">
        <v>0</v>
      </c>
      <c r="BB52" s="65">
        <v>1</v>
      </c>
      <c r="BC52" s="65">
        <v>0</v>
      </c>
      <c r="BD52" s="65">
        <v>0</v>
      </c>
      <c r="BE52" s="65">
        <v>0</v>
      </c>
      <c r="BF52" s="65">
        <v>1</v>
      </c>
      <c r="BG52" s="65">
        <v>1</v>
      </c>
      <c r="BH52" s="65">
        <v>1</v>
      </c>
      <c r="BI52" s="65">
        <v>1</v>
      </c>
      <c r="BJ52" s="65">
        <v>1</v>
      </c>
      <c r="BK52" s="65">
        <v>1</v>
      </c>
      <c r="BL52" s="65">
        <v>1</v>
      </c>
      <c r="BM52" s="65">
        <v>1</v>
      </c>
      <c r="BN52" s="65">
        <v>1</v>
      </c>
      <c r="BO52" s="65">
        <v>1</v>
      </c>
      <c r="BP52" s="65">
        <v>1</v>
      </c>
      <c r="BQ52" s="63" t="s">
        <v>176</v>
      </c>
      <c r="BR52" s="61">
        <f t="shared" ref="BR52:BR68" si="23">SUM(C52:BQ52)*100</f>
        <v>5100</v>
      </c>
      <c r="BS52" s="61">
        <v>66</v>
      </c>
      <c r="BT52" s="111">
        <f t="shared" ref="BT52:BT68" si="24">BR52/BS52</f>
        <v>77.272727272727266</v>
      </c>
      <c r="BU52" s="42"/>
      <c r="BV52" s="42"/>
    </row>
    <row r="53" spans="1:74" ht="24">
      <c r="A53" s="142"/>
      <c r="B53" s="27" t="s">
        <v>116</v>
      </c>
      <c r="C53" s="65">
        <v>1</v>
      </c>
      <c r="D53" s="65">
        <v>1</v>
      </c>
      <c r="E53" s="65">
        <v>1</v>
      </c>
      <c r="F53" s="65">
        <v>0</v>
      </c>
      <c r="G53" s="65">
        <v>1</v>
      </c>
      <c r="H53" s="65">
        <v>0</v>
      </c>
      <c r="I53" s="65">
        <v>1</v>
      </c>
      <c r="J53" s="65">
        <v>1</v>
      </c>
      <c r="K53" s="65">
        <v>1</v>
      </c>
      <c r="L53" s="65">
        <v>0</v>
      </c>
      <c r="M53" s="65">
        <v>1</v>
      </c>
      <c r="N53" s="65">
        <v>1</v>
      </c>
      <c r="O53" s="65">
        <v>1</v>
      </c>
      <c r="P53" s="65">
        <v>1</v>
      </c>
      <c r="Q53" s="65">
        <v>1</v>
      </c>
      <c r="R53" s="65">
        <v>1</v>
      </c>
      <c r="S53" s="65">
        <v>1</v>
      </c>
      <c r="T53" s="65">
        <v>1</v>
      </c>
      <c r="U53" s="65">
        <v>1</v>
      </c>
      <c r="V53" s="65">
        <v>1</v>
      </c>
      <c r="W53" s="65">
        <v>1</v>
      </c>
      <c r="X53" s="65">
        <v>1</v>
      </c>
      <c r="Y53" s="65">
        <v>1</v>
      </c>
      <c r="Z53" s="65">
        <v>1</v>
      </c>
      <c r="AA53" s="65">
        <v>1</v>
      </c>
      <c r="AB53" s="65">
        <v>1</v>
      </c>
      <c r="AC53" s="65">
        <v>1</v>
      </c>
      <c r="AD53" s="65">
        <v>1</v>
      </c>
      <c r="AE53" s="65">
        <v>1</v>
      </c>
      <c r="AF53" s="65">
        <v>1</v>
      </c>
      <c r="AG53" s="65">
        <v>1</v>
      </c>
      <c r="AH53" s="65">
        <v>1</v>
      </c>
      <c r="AI53" s="65">
        <v>1</v>
      </c>
      <c r="AJ53" s="65">
        <v>1</v>
      </c>
      <c r="AK53" s="65">
        <v>1</v>
      </c>
      <c r="AL53" s="65">
        <v>1</v>
      </c>
      <c r="AM53" s="65">
        <v>1</v>
      </c>
      <c r="AN53" s="65">
        <v>1</v>
      </c>
      <c r="AO53" s="65">
        <v>1</v>
      </c>
      <c r="AP53" s="65">
        <v>1</v>
      </c>
      <c r="AQ53" s="65">
        <v>1</v>
      </c>
      <c r="AR53" s="65">
        <v>0</v>
      </c>
      <c r="AS53" s="65">
        <v>1</v>
      </c>
      <c r="AT53" s="65">
        <v>1</v>
      </c>
      <c r="AU53" s="65">
        <v>0</v>
      </c>
      <c r="AV53" s="65">
        <v>1</v>
      </c>
      <c r="AW53" s="65">
        <v>1</v>
      </c>
      <c r="AX53" s="65">
        <v>0</v>
      </c>
      <c r="AY53" s="65">
        <v>0</v>
      </c>
      <c r="AZ53" s="65">
        <v>1</v>
      </c>
      <c r="BA53" s="65">
        <v>1</v>
      </c>
      <c r="BB53" s="65">
        <v>1</v>
      </c>
      <c r="BC53" s="65">
        <v>1</v>
      </c>
      <c r="BD53" s="65">
        <v>1</v>
      </c>
      <c r="BE53" s="65">
        <v>1</v>
      </c>
      <c r="BF53" s="65">
        <v>1</v>
      </c>
      <c r="BG53" s="65">
        <v>1</v>
      </c>
      <c r="BH53" s="65">
        <v>0</v>
      </c>
      <c r="BI53" s="65">
        <v>1</v>
      </c>
      <c r="BJ53" s="65">
        <v>1</v>
      </c>
      <c r="BK53" s="65">
        <v>1</v>
      </c>
      <c r="BL53" s="65">
        <v>1</v>
      </c>
      <c r="BM53" s="65">
        <v>1</v>
      </c>
      <c r="BN53" s="65">
        <v>1</v>
      </c>
      <c r="BO53" s="65">
        <v>1</v>
      </c>
      <c r="BP53" s="65">
        <v>1</v>
      </c>
      <c r="BQ53" s="63" t="s">
        <v>176</v>
      </c>
      <c r="BR53" s="61">
        <f t="shared" si="23"/>
        <v>5800</v>
      </c>
      <c r="BS53" s="61">
        <v>66</v>
      </c>
      <c r="BT53" s="111">
        <f t="shared" si="24"/>
        <v>87.878787878787875</v>
      </c>
      <c r="BU53" s="42"/>
      <c r="BV53" s="42"/>
    </row>
    <row r="54" spans="1:74" ht="24">
      <c r="A54" s="142"/>
      <c r="B54" s="27" t="s">
        <v>117</v>
      </c>
      <c r="C54" s="65">
        <v>1</v>
      </c>
      <c r="D54" s="65">
        <v>1</v>
      </c>
      <c r="E54" s="65">
        <v>1</v>
      </c>
      <c r="F54" s="65">
        <v>0</v>
      </c>
      <c r="G54" s="65">
        <v>0</v>
      </c>
      <c r="H54" s="65">
        <v>0</v>
      </c>
      <c r="I54" s="65">
        <v>1</v>
      </c>
      <c r="J54" s="65">
        <v>1</v>
      </c>
      <c r="K54" s="65">
        <v>1</v>
      </c>
      <c r="L54" s="65">
        <v>1</v>
      </c>
      <c r="M54" s="65">
        <v>1</v>
      </c>
      <c r="N54" s="65">
        <v>1</v>
      </c>
      <c r="O54" s="65">
        <v>1</v>
      </c>
      <c r="P54" s="65">
        <v>1</v>
      </c>
      <c r="Q54" s="65">
        <v>1</v>
      </c>
      <c r="R54" s="65">
        <v>1</v>
      </c>
      <c r="S54" s="65">
        <v>1</v>
      </c>
      <c r="T54" s="65">
        <v>1</v>
      </c>
      <c r="U54" s="65">
        <v>1</v>
      </c>
      <c r="V54" s="65">
        <v>1</v>
      </c>
      <c r="W54" s="65">
        <v>1</v>
      </c>
      <c r="X54" s="65">
        <v>1</v>
      </c>
      <c r="Y54" s="65">
        <v>1</v>
      </c>
      <c r="Z54" s="65">
        <v>1</v>
      </c>
      <c r="AA54" s="65">
        <v>1</v>
      </c>
      <c r="AB54" s="65">
        <v>1</v>
      </c>
      <c r="AC54" s="65">
        <v>1</v>
      </c>
      <c r="AD54" s="65">
        <v>1</v>
      </c>
      <c r="AE54" s="65">
        <v>1</v>
      </c>
      <c r="AF54" s="65">
        <v>0</v>
      </c>
      <c r="AG54" s="65">
        <v>1</v>
      </c>
      <c r="AH54" s="65">
        <v>1</v>
      </c>
      <c r="AI54" s="65">
        <v>0</v>
      </c>
      <c r="AJ54" s="65">
        <v>0</v>
      </c>
      <c r="AK54" s="65">
        <v>1</v>
      </c>
      <c r="AL54" s="65">
        <v>0</v>
      </c>
      <c r="AM54" s="65">
        <v>0</v>
      </c>
      <c r="AN54" s="65">
        <v>1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1</v>
      </c>
      <c r="AW54" s="65">
        <v>0</v>
      </c>
      <c r="AX54" s="65">
        <v>1</v>
      </c>
      <c r="AY54" s="65">
        <v>1</v>
      </c>
      <c r="AZ54" s="65">
        <v>1</v>
      </c>
      <c r="BA54" s="65">
        <v>1</v>
      </c>
      <c r="BB54" s="65">
        <v>1</v>
      </c>
      <c r="BC54" s="65">
        <v>1</v>
      </c>
      <c r="BD54" s="65">
        <v>1</v>
      </c>
      <c r="BE54" s="65">
        <v>1</v>
      </c>
      <c r="BF54" s="65">
        <v>1</v>
      </c>
      <c r="BG54" s="65">
        <v>1</v>
      </c>
      <c r="BH54" s="65">
        <v>1</v>
      </c>
      <c r="BI54" s="65">
        <v>1</v>
      </c>
      <c r="BJ54" s="65">
        <v>1</v>
      </c>
      <c r="BK54" s="65">
        <v>1</v>
      </c>
      <c r="BL54" s="65">
        <v>1</v>
      </c>
      <c r="BM54" s="65">
        <v>1</v>
      </c>
      <c r="BN54" s="65">
        <v>1</v>
      </c>
      <c r="BO54" s="65">
        <v>1</v>
      </c>
      <c r="BP54" s="65">
        <v>1</v>
      </c>
      <c r="BQ54" s="63" t="s">
        <v>176</v>
      </c>
      <c r="BR54" s="61">
        <f t="shared" si="23"/>
        <v>5000</v>
      </c>
      <c r="BS54" s="61">
        <v>66</v>
      </c>
      <c r="BT54" s="111">
        <f t="shared" si="24"/>
        <v>75.757575757575751</v>
      </c>
      <c r="BU54" s="42"/>
      <c r="BV54" s="42"/>
    </row>
    <row r="55" spans="1:74" ht="24">
      <c r="A55" s="142"/>
      <c r="B55" s="27" t="s">
        <v>118</v>
      </c>
      <c r="C55" s="65">
        <v>1</v>
      </c>
      <c r="D55" s="65">
        <v>1</v>
      </c>
      <c r="E55" s="65">
        <v>1</v>
      </c>
      <c r="F55" s="65">
        <v>1</v>
      </c>
      <c r="G55" s="65">
        <v>0</v>
      </c>
      <c r="H55" s="65">
        <v>0</v>
      </c>
      <c r="I55" s="65">
        <v>1</v>
      </c>
      <c r="J55" s="65">
        <v>1</v>
      </c>
      <c r="K55" s="65">
        <v>1</v>
      </c>
      <c r="L55" s="65">
        <v>1</v>
      </c>
      <c r="M55" s="65">
        <v>1</v>
      </c>
      <c r="N55" s="65">
        <v>1</v>
      </c>
      <c r="O55" s="65">
        <v>1</v>
      </c>
      <c r="P55" s="65">
        <v>1</v>
      </c>
      <c r="Q55" s="65">
        <v>1</v>
      </c>
      <c r="R55" s="65">
        <v>1</v>
      </c>
      <c r="S55" s="65">
        <v>1</v>
      </c>
      <c r="T55" s="65">
        <v>0</v>
      </c>
      <c r="U55" s="65">
        <v>1</v>
      </c>
      <c r="V55" s="65">
        <v>1</v>
      </c>
      <c r="W55" s="65">
        <v>1</v>
      </c>
      <c r="X55" s="65">
        <v>1</v>
      </c>
      <c r="Y55" s="65">
        <v>1</v>
      </c>
      <c r="Z55" s="65">
        <v>1</v>
      </c>
      <c r="AA55" s="65">
        <v>1</v>
      </c>
      <c r="AB55" s="65">
        <v>1</v>
      </c>
      <c r="AC55" s="65">
        <v>1</v>
      </c>
      <c r="AD55" s="65">
        <v>1</v>
      </c>
      <c r="AE55" s="65">
        <v>1</v>
      </c>
      <c r="AF55" s="65">
        <v>1</v>
      </c>
      <c r="AG55" s="65">
        <v>1</v>
      </c>
      <c r="AH55" s="65">
        <v>1</v>
      </c>
      <c r="AI55" s="65">
        <v>1</v>
      </c>
      <c r="AJ55" s="65">
        <v>1</v>
      </c>
      <c r="AK55" s="65">
        <v>1</v>
      </c>
      <c r="AL55" s="65">
        <v>0</v>
      </c>
      <c r="AM55" s="65">
        <v>0</v>
      </c>
      <c r="AN55" s="65">
        <v>1</v>
      </c>
      <c r="AO55" s="65">
        <v>1</v>
      </c>
      <c r="AP55" s="65">
        <v>0</v>
      </c>
      <c r="AQ55" s="65">
        <v>0</v>
      </c>
      <c r="AR55" s="65">
        <v>0</v>
      </c>
      <c r="AS55" s="65">
        <v>1</v>
      </c>
      <c r="AT55" s="65">
        <v>0</v>
      </c>
      <c r="AU55" s="65">
        <v>1</v>
      </c>
      <c r="AV55" s="65">
        <v>1</v>
      </c>
      <c r="AW55" s="65">
        <v>0</v>
      </c>
      <c r="AX55" s="65">
        <v>1</v>
      </c>
      <c r="AY55" s="65">
        <v>1</v>
      </c>
      <c r="AZ55" s="65">
        <v>1</v>
      </c>
      <c r="BA55" s="65">
        <v>1</v>
      </c>
      <c r="BB55" s="65">
        <v>1</v>
      </c>
      <c r="BC55" s="65">
        <v>0</v>
      </c>
      <c r="BD55" s="65">
        <v>1</v>
      </c>
      <c r="BE55" s="65">
        <v>1</v>
      </c>
      <c r="BF55" s="65">
        <v>1</v>
      </c>
      <c r="BG55" s="65">
        <v>1</v>
      </c>
      <c r="BH55" s="65">
        <v>1</v>
      </c>
      <c r="BI55" s="65">
        <v>1</v>
      </c>
      <c r="BJ55" s="65">
        <v>1</v>
      </c>
      <c r="BK55" s="65">
        <v>1</v>
      </c>
      <c r="BL55" s="65">
        <v>1</v>
      </c>
      <c r="BM55" s="65">
        <v>1</v>
      </c>
      <c r="BN55" s="65">
        <v>1</v>
      </c>
      <c r="BO55" s="65">
        <v>1</v>
      </c>
      <c r="BP55" s="65">
        <v>1</v>
      </c>
      <c r="BQ55" s="63" t="s">
        <v>176</v>
      </c>
      <c r="BR55" s="61">
        <f t="shared" si="23"/>
        <v>5500</v>
      </c>
      <c r="BS55" s="61">
        <v>66</v>
      </c>
      <c r="BT55" s="111">
        <f t="shared" si="24"/>
        <v>83.333333333333329</v>
      </c>
      <c r="BU55" s="42"/>
      <c r="BV55" s="42"/>
    </row>
    <row r="56" spans="1:74" ht="24">
      <c r="A56" s="142"/>
      <c r="B56" s="27" t="s">
        <v>119</v>
      </c>
      <c r="C56" s="65">
        <v>1</v>
      </c>
      <c r="D56" s="65">
        <v>1</v>
      </c>
      <c r="E56" s="65">
        <v>1</v>
      </c>
      <c r="F56" s="65">
        <v>1</v>
      </c>
      <c r="G56" s="65">
        <v>0</v>
      </c>
      <c r="H56" s="65">
        <v>0</v>
      </c>
      <c r="I56" s="65">
        <v>1</v>
      </c>
      <c r="J56" s="65">
        <v>0</v>
      </c>
      <c r="K56" s="65">
        <v>1</v>
      </c>
      <c r="L56" s="65">
        <v>1</v>
      </c>
      <c r="M56" s="65">
        <v>1</v>
      </c>
      <c r="N56" s="65">
        <v>0</v>
      </c>
      <c r="O56" s="65">
        <v>1</v>
      </c>
      <c r="P56" s="65">
        <v>1</v>
      </c>
      <c r="Q56" s="65">
        <v>1</v>
      </c>
      <c r="R56" s="65">
        <v>1</v>
      </c>
      <c r="S56" s="65">
        <v>0</v>
      </c>
      <c r="T56" s="65">
        <v>1</v>
      </c>
      <c r="U56" s="65">
        <v>0</v>
      </c>
      <c r="V56" s="65">
        <v>1</v>
      </c>
      <c r="W56" s="65">
        <v>1</v>
      </c>
      <c r="X56" s="65">
        <v>1</v>
      </c>
      <c r="Y56" s="65">
        <v>1</v>
      </c>
      <c r="Z56" s="65">
        <v>1</v>
      </c>
      <c r="AA56" s="65">
        <v>1</v>
      </c>
      <c r="AB56" s="65">
        <v>1</v>
      </c>
      <c r="AC56" s="65">
        <v>1</v>
      </c>
      <c r="AD56" s="65">
        <v>1</v>
      </c>
      <c r="AE56" s="65">
        <v>0</v>
      </c>
      <c r="AF56" s="65">
        <v>0</v>
      </c>
      <c r="AG56" s="65">
        <v>1</v>
      </c>
      <c r="AH56" s="65">
        <v>1</v>
      </c>
      <c r="AI56" s="65">
        <v>0</v>
      </c>
      <c r="AJ56" s="65">
        <v>0</v>
      </c>
      <c r="AK56" s="65">
        <v>1</v>
      </c>
      <c r="AL56" s="65">
        <v>1</v>
      </c>
      <c r="AM56" s="65">
        <v>0</v>
      </c>
      <c r="AN56" s="65">
        <v>1</v>
      </c>
      <c r="AO56" s="65">
        <v>0</v>
      </c>
      <c r="AP56" s="65">
        <v>1</v>
      </c>
      <c r="AQ56" s="65">
        <v>0</v>
      </c>
      <c r="AR56" s="65">
        <v>0</v>
      </c>
      <c r="AS56" s="65">
        <v>1</v>
      </c>
      <c r="AT56" s="65">
        <v>0</v>
      </c>
      <c r="AU56" s="65">
        <v>1</v>
      </c>
      <c r="AV56" s="65">
        <v>1</v>
      </c>
      <c r="AW56" s="65">
        <v>0</v>
      </c>
      <c r="AX56" s="65">
        <v>1</v>
      </c>
      <c r="AY56" s="65">
        <v>1</v>
      </c>
      <c r="AZ56" s="65">
        <v>1</v>
      </c>
      <c r="BA56" s="65">
        <v>0</v>
      </c>
      <c r="BB56" s="65">
        <v>1</v>
      </c>
      <c r="BC56" s="65">
        <v>1</v>
      </c>
      <c r="BD56" s="65">
        <v>0</v>
      </c>
      <c r="BE56" s="65">
        <v>1</v>
      </c>
      <c r="BF56" s="65">
        <v>1</v>
      </c>
      <c r="BG56" s="65">
        <v>1</v>
      </c>
      <c r="BH56" s="65">
        <v>0</v>
      </c>
      <c r="BI56" s="65">
        <v>0</v>
      </c>
      <c r="BJ56" s="65">
        <v>1</v>
      </c>
      <c r="BK56" s="65">
        <v>1</v>
      </c>
      <c r="BL56" s="65">
        <v>1</v>
      </c>
      <c r="BM56" s="65">
        <v>1</v>
      </c>
      <c r="BN56" s="65">
        <v>0</v>
      </c>
      <c r="BO56" s="65">
        <v>1</v>
      </c>
      <c r="BP56" s="65">
        <v>0</v>
      </c>
      <c r="BQ56" s="63" t="s">
        <v>176</v>
      </c>
      <c r="BR56" s="61">
        <f t="shared" si="23"/>
        <v>4400</v>
      </c>
      <c r="BS56" s="61">
        <v>66</v>
      </c>
      <c r="BT56" s="111">
        <f t="shared" si="24"/>
        <v>66.666666666666671</v>
      </c>
      <c r="BU56" s="42"/>
      <c r="BV56" s="42"/>
    </row>
    <row r="57" spans="1:74" ht="28.5" customHeight="1">
      <c r="A57" s="142"/>
      <c r="B57" s="27" t="s">
        <v>152</v>
      </c>
      <c r="C57" s="65">
        <v>1</v>
      </c>
      <c r="D57" s="65">
        <v>1</v>
      </c>
      <c r="E57" s="65">
        <v>1</v>
      </c>
      <c r="F57" s="65">
        <v>1</v>
      </c>
      <c r="G57" s="65">
        <v>1</v>
      </c>
      <c r="H57" s="65">
        <v>1</v>
      </c>
      <c r="I57" s="65">
        <v>1</v>
      </c>
      <c r="J57" s="65">
        <v>1</v>
      </c>
      <c r="K57" s="65">
        <v>0</v>
      </c>
      <c r="L57" s="65">
        <v>0</v>
      </c>
      <c r="M57" s="65">
        <v>1</v>
      </c>
      <c r="N57" s="65">
        <v>1</v>
      </c>
      <c r="O57" s="65">
        <v>1</v>
      </c>
      <c r="P57" s="65">
        <v>1</v>
      </c>
      <c r="Q57" s="65">
        <v>1</v>
      </c>
      <c r="R57" s="65">
        <v>1</v>
      </c>
      <c r="S57" s="65">
        <v>1</v>
      </c>
      <c r="T57" s="65">
        <v>1</v>
      </c>
      <c r="U57" s="65">
        <v>1</v>
      </c>
      <c r="V57" s="65">
        <v>1</v>
      </c>
      <c r="W57" s="65">
        <v>1</v>
      </c>
      <c r="X57" s="65">
        <v>1</v>
      </c>
      <c r="Y57" s="65">
        <v>1</v>
      </c>
      <c r="Z57" s="65">
        <v>1</v>
      </c>
      <c r="AA57" s="65">
        <v>1</v>
      </c>
      <c r="AB57" s="65">
        <v>1</v>
      </c>
      <c r="AC57" s="65">
        <v>1</v>
      </c>
      <c r="AD57" s="65">
        <v>1</v>
      </c>
      <c r="AE57" s="65">
        <v>1</v>
      </c>
      <c r="AF57" s="65">
        <v>1</v>
      </c>
      <c r="AG57" s="65">
        <v>1</v>
      </c>
      <c r="AH57" s="65">
        <v>1</v>
      </c>
      <c r="AI57" s="65">
        <v>1</v>
      </c>
      <c r="AJ57" s="65">
        <v>1</v>
      </c>
      <c r="AK57" s="65">
        <v>1</v>
      </c>
      <c r="AL57" s="65">
        <v>1</v>
      </c>
      <c r="AM57" s="65">
        <v>1</v>
      </c>
      <c r="AN57" s="65">
        <v>1</v>
      </c>
      <c r="AO57" s="65">
        <v>1</v>
      </c>
      <c r="AP57" s="65">
        <v>1</v>
      </c>
      <c r="AQ57" s="65">
        <v>1</v>
      </c>
      <c r="AR57" s="65">
        <v>1</v>
      </c>
      <c r="AS57" s="65">
        <v>1</v>
      </c>
      <c r="AT57" s="65">
        <v>1</v>
      </c>
      <c r="AU57" s="65">
        <v>1</v>
      </c>
      <c r="AV57" s="65">
        <v>1</v>
      </c>
      <c r="AW57" s="65">
        <v>0</v>
      </c>
      <c r="AX57" s="65">
        <v>1</v>
      </c>
      <c r="AY57" s="63" t="s">
        <v>176</v>
      </c>
      <c r="AZ57" s="65">
        <v>1</v>
      </c>
      <c r="BA57" s="65">
        <v>1</v>
      </c>
      <c r="BB57" s="65">
        <v>1</v>
      </c>
      <c r="BC57" s="65">
        <v>0</v>
      </c>
      <c r="BD57" s="65">
        <v>1</v>
      </c>
      <c r="BE57" s="65">
        <v>1</v>
      </c>
      <c r="BF57" s="65">
        <v>1</v>
      </c>
      <c r="BG57" s="65">
        <v>1</v>
      </c>
      <c r="BH57" s="65">
        <v>0</v>
      </c>
      <c r="BI57" s="65">
        <v>1</v>
      </c>
      <c r="BJ57" s="65">
        <v>1</v>
      </c>
      <c r="BK57" s="65">
        <v>1</v>
      </c>
      <c r="BL57" s="65">
        <v>1</v>
      </c>
      <c r="BM57" s="65">
        <v>1</v>
      </c>
      <c r="BN57" s="65">
        <v>1</v>
      </c>
      <c r="BO57" s="65">
        <v>1</v>
      </c>
      <c r="BP57" s="65">
        <v>1</v>
      </c>
      <c r="BQ57" s="63" t="s">
        <v>176</v>
      </c>
      <c r="BR57" s="61">
        <f t="shared" si="23"/>
        <v>6000</v>
      </c>
      <c r="BS57" s="61">
        <v>65</v>
      </c>
      <c r="BT57" s="111">
        <f t="shared" si="24"/>
        <v>92.307692307692307</v>
      </c>
      <c r="BU57" s="42"/>
      <c r="BV57" s="42"/>
    </row>
    <row r="58" spans="1:74" ht="24">
      <c r="A58" s="142"/>
      <c r="B58" s="27" t="s">
        <v>153</v>
      </c>
      <c r="C58" s="65">
        <v>1</v>
      </c>
      <c r="D58" s="65">
        <v>1</v>
      </c>
      <c r="E58" s="65">
        <v>1</v>
      </c>
      <c r="F58" s="65">
        <v>1</v>
      </c>
      <c r="G58" s="65">
        <v>1</v>
      </c>
      <c r="H58" s="65">
        <v>1</v>
      </c>
      <c r="I58" s="65">
        <v>1</v>
      </c>
      <c r="J58" s="65">
        <v>1</v>
      </c>
      <c r="K58" s="65">
        <v>0</v>
      </c>
      <c r="L58" s="65">
        <v>0</v>
      </c>
      <c r="M58" s="65">
        <v>1</v>
      </c>
      <c r="N58" s="65">
        <v>1</v>
      </c>
      <c r="O58" s="65">
        <v>1</v>
      </c>
      <c r="P58" s="65">
        <v>1</v>
      </c>
      <c r="Q58" s="65">
        <v>1</v>
      </c>
      <c r="R58" s="65">
        <v>1</v>
      </c>
      <c r="S58" s="65">
        <v>0</v>
      </c>
      <c r="T58" s="65">
        <v>0</v>
      </c>
      <c r="U58" s="65">
        <v>1</v>
      </c>
      <c r="V58" s="65">
        <v>1</v>
      </c>
      <c r="W58" s="65">
        <v>1</v>
      </c>
      <c r="X58" s="65">
        <v>1</v>
      </c>
      <c r="Y58" s="65">
        <v>1</v>
      </c>
      <c r="Z58" s="65">
        <v>1</v>
      </c>
      <c r="AA58" s="65">
        <v>1</v>
      </c>
      <c r="AB58" s="65">
        <v>1</v>
      </c>
      <c r="AC58" s="65">
        <v>1</v>
      </c>
      <c r="AD58" s="65">
        <v>1</v>
      </c>
      <c r="AE58" s="65">
        <v>1</v>
      </c>
      <c r="AF58" s="65">
        <v>1</v>
      </c>
      <c r="AG58" s="65">
        <v>1</v>
      </c>
      <c r="AH58" s="65">
        <v>1</v>
      </c>
      <c r="AI58" s="65">
        <v>1</v>
      </c>
      <c r="AJ58" s="65">
        <v>1</v>
      </c>
      <c r="AK58" s="65">
        <v>1</v>
      </c>
      <c r="AL58" s="65">
        <v>1</v>
      </c>
      <c r="AM58" s="65">
        <v>0</v>
      </c>
      <c r="AN58" s="65">
        <v>1</v>
      </c>
      <c r="AO58" s="65">
        <v>1</v>
      </c>
      <c r="AP58" s="65">
        <v>1</v>
      </c>
      <c r="AQ58" s="65">
        <v>1</v>
      </c>
      <c r="AR58" s="65">
        <v>1</v>
      </c>
      <c r="AS58" s="65">
        <v>1</v>
      </c>
      <c r="AT58" s="65">
        <v>1</v>
      </c>
      <c r="AU58" s="65">
        <v>1</v>
      </c>
      <c r="AV58" s="65">
        <v>1</v>
      </c>
      <c r="AW58" s="65">
        <v>0</v>
      </c>
      <c r="AX58" s="65">
        <v>1</v>
      </c>
      <c r="AY58" s="63" t="s">
        <v>176</v>
      </c>
      <c r="AZ58" s="65">
        <v>1</v>
      </c>
      <c r="BA58" s="65">
        <v>1</v>
      </c>
      <c r="BB58" s="65">
        <v>1</v>
      </c>
      <c r="BC58" s="65">
        <v>0</v>
      </c>
      <c r="BD58" s="65">
        <v>1</v>
      </c>
      <c r="BE58" s="65">
        <v>1</v>
      </c>
      <c r="BF58" s="65">
        <v>1</v>
      </c>
      <c r="BG58" s="65">
        <v>1</v>
      </c>
      <c r="BH58" s="65">
        <v>0</v>
      </c>
      <c r="BI58" s="65">
        <v>1</v>
      </c>
      <c r="BJ58" s="65">
        <v>1</v>
      </c>
      <c r="BK58" s="65">
        <v>1</v>
      </c>
      <c r="BL58" s="65">
        <v>1</v>
      </c>
      <c r="BM58" s="65">
        <v>1</v>
      </c>
      <c r="BN58" s="65">
        <v>1</v>
      </c>
      <c r="BO58" s="65">
        <v>1</v>
      </c>
      <c r="BP58" s="65">
        <v>1</v>
      </c>
      <c r="BQ58" s="63" t="s">
        <v>176</v>
      </c>
      <c r="BR58" s="61">
        <f t="shared" si="23"/>
        <v>5700</v>
      </c>
      <c r="BS58" s="61">
        <v>65</v>
      </c>
      <c r="BT58" s="111">
        <f t="shared" si="24"/>
        <v>87.692307692307693</v>
      </c>
      <c r="BU58" s="42"/>
      <c r="BV58" s="42"/>
    </row>
    <row r="59" spans="1:74" ht="30" customHeight="1">
      <c r="A59" s="142"/>
      <c r="B59" s="27" t="s">
        <v>155</v>
      </c>
      <c r="C59" s="65">
        <v>1</v>
      </c>
      <c r="D59" s="65">
        <v>1</v>
      </c>
      <c r="E59" s="65">
        <v>1</v>
      </c>
      <c r="F59" s="65">
        <v>1</v>
      </c>
      <c r="G59" s="65">
        <v>1</v>
      </c>
      <c r="H59" s="65">
        <v>1</v>
      </c>
      <c r="I59" s="65">
        <v>0</v>
      </c>
      <c r="J59" s="65">
        <v>1</v>
      </c>
      <c r="K59" s="65">
        <v>1</v>
      </c>
      <c r="L59" s="65">
        <v>0</v>
      </c>
      <c r="M59" s="65">
        <v>1</v>
      </c>
      <c r="N59" s="65">
        <v>1</v>
      </c>
      <c r="O59" s="65">
        <v>1</v>
      </c>
      <c r="P59" s="65">
        <v>1</v>
      </c>
      <c r="Q59" s="65">
        <v>1</v>
      </c>
      <c r="R59" s="65">
        <v>1</v>
      </c>
      <c r="S59" s="65">
        <v>1</v>
      </c>
      <c r="T59" s="65">
        <v>1</v>
      </c>
      <c r="U59" s="65">
        <v>1</v>
      </c>
      <c r="V59" s="65">
        <v>1</v>
      </c>
      <c r="W59" s="65">
        <v>1</v>
      </c>
      <c r="X59" s="65">
        <v>1</v>
      </c>
      <c r="Y59" s="65">
        <v>1</v>
      </c>
      <c r="Z59" s="65">
        <v>1</v>
      </c>
      <c r="AA59" s="65">
        <v>1</v>
      </c>
      <c r="AB59" s="65">
        <v>1</v>
      </c>
      <c r="AC59" s="65">
        <v>1</v>
      </c>
      <c r="AD59" s="65">
        <v>1</v>
      </c>
      <c r="AE59" s="65">
        <v>1</v>
      </c>
      <c r="AF59" s="65">
        <v>1</v>
      </c>
      <c r="AG59" s="65">
        <v>1</v>
      </c>
      <c r="AH59" s="65">
        <v>1</v>
      </c>
      <c r="AI59" s="65">
        <v>1</v>
      </c>
      <c r="AJ59" s="65">
        <v>1</v>
      </c>
      <c r="AK59" s="65">
        <v>1</v>
      </c>
      <c r="AL59" s="65">
        <v>1</v>
      </c>
      <c r="AM59" s="65">
        <v>1</v>
      </c>
      <c r="AN59" s="65">
        <v>1</v>
      </c>
      <c r="AO59" s="65">
        <v>1</v>
      </c>
      <c r="AP59" s="65">
        <v>1</v>
      </c>
      <c r="AQ59" s="65">
        <v>1</v>
      </c>
      <c r="AR59" s="65">
        <v>1</v>
      </c>
      <c r="AS59" s="65">
        <v>0</v>
      </c>
      <c r="AT59" s="65">
        <v>1</v>
      </c>
      <c r="AU59" s="65">
        <v>1</v>
      </c>
      <c r="AV59" s="65">
        <v>1</v>
      </c>
      <c r="AW59" s="65">
        <v>1</v>
      </c>
      <c r="AX59" s="65">
        <v>1</v>
      </c>
      <c r="AY59" s="65">
        <v>1</v>
      </c>
      <c r="AZ59" s="65">
        <v>1</v>
      </c>
      <c r="BA59" s="65">
        <v>1</v>
      </c>
      <c r="BB59" s="65">
        <v>1</v>
      </c>
      <c r="BC59" s="65">
        <v>0</v>
      </c>
      <c r="BD59" s="65">
        <v>1</v>
      </c>
      <c r="BE59" s="65">
        <v>1</v>
      </c>
      <c r="BF59" s="65">
        <v>1</v>
      </c>
      <c r="BG59" s="65">
        <v>1</v>
      </c>
      <c r="BH59" s="65">
        <v>0</v>
      </c>
      <c r="BI59" s="65">
        <v>1</v>
      </c>
      <c r="BJ59" s="65">
        <v>1</v>
      </c>
      <c r="BK59" s="65">
        <v>1</v>
      </c>
      <c r="BL59" s="65">
        <v>1</v>
      </c>
      <c r="BM59" s="65">
        <v>1</v>
      </c>
      <c r="BN59" s="65">
        <v>1</v>
      </c>
      <c r="BO59" s="65">
        <v>1</v>
      </c>
      <c r="BP59" s="65">
        <v>1</v>
      </c>
      <c r="BQ59" s="63" t="s">
        <v>176</v>
      </c>
      <c r="BR59" s="61">
        <f t="shared" si="23"/>
        <v>6100</v>
      </c>
      <c r="BS59" s="61">
        <v>66</v>
      </c>
      <c r="BT59" s="111">
        <f t="shared" si="24"/>
        <v>92.424242424242422</v>
      </c>
      <c r="BU59" s="42"/>
      <c r="BV59" s="42"/>
    </row>
    <row r="60" spans="1:74" ht="24">
      <c r="A60" s="142"/>
      <c r="B60" s="27" t="s">
        <v>156</v>
      </c>
      <c r="C60" s="65">
        <v>1</v>
      </c>
      <c r="D60" s="65">
        <v>1</v>
      </c>
      <c r="E60" s="65">
        <v>1</v>
      </c>
      <c r="F60" s="65">
        <v>1</v>
      </c>
      <c r="G60" s="65">
        <v>1</v>
      </c>
      <c r="H60" s="65">
        <v>1</v>
      </c>
      <c r="I60" s="65">
        <v>1</v>
      </c>
      <c r="J60" s="65">
        <v>0</v>
      </c>
      <c r="K60" s="65">
        <v>0</v>
      </c>
      <c r="L60" s="65">
        <v>0</v>
      </c>
      <c r="M60" s="65">
        <v>1</v>
      </c>
      <c r="N60" s="65">
        <v>1</v>
      </c>
      <c r="O60" s="65">
        <v>1</v>
      </c>
      <c r="P60" s="65">
        <v>1</v>
      </c>
      <c r="Q60" s="65">
        <v>1</v>
      </c>
      <c r="R60" s="65">
        <v>1</v>
      </c>
      <c r="S60" s="65">
        <v>0</v>
      </c>
      <c r="T60" s="65">
        <v>1</v>
      </c>
      <c r="U60" s="65">
        <v>1</v>
      </c>
      <c r="V60" s="65">
        <v>1</v>
      </c>
      <c r="W60" s="65">
        <v>1</v>
      </c>
      <c r="X60" s="65">
        <v>1</v>
      </c>
      <c r="Y60" s="65">
        <v>1</v>
      </c>
      <c r="Z60" s="65">
        <v>1</v>
      </c>
      <c r="AA60" s="65">
        <v>1</v>
      </c>
      <c r="AB60" s="65">
        <v>1</v>
      </c>
      <c r="AC60" s="65">
        <v>1</v>
      </c>
      <c r="AD60" s="65">
        <v>1</v>
      </c>
      <c r="AE60" s="65">
        <v>1</v>
      </c>
      <c r="AF60" s="65">
        <v>1</v>
      </c>
      <c r="AG60" s="65">
        <v>1</v>
      </c>
      <c r="AH60" s="65">
        <v>1</v>
      </c>
      <c r="AI60" s="65">
        <v>1</v>
      </c>
      <c r="AJ60" s="65">
        <v>1</v>
      </c>
      <c r="AK60" s="65">
        <v>1</v>
      </c>
      <c r="AL60" s="65">
        <v>0</v>
      </c>
      <c r="AM60" s="65">
        <v>1</v>
      </c>
      <c r="AN60" s="65">
        <v>0</v>
      </c>
      <c r="AO60" s="65">
        <v>0</v>
      </c>
      <c r="AP60" s="65">
        <v>1</v>
      </c>
      <c r="AQ60" s="65">
        <v>0</v>
      </c>
      <c r="AR60" s="65">
        <v>1</v>
      </c>
      <c r="AS60" s="65">
        <v>0</v>
      </c>
      <c r="AT60" s="65">
        <v>1</v>
      </c>
      <c r="AU60" s="65">
        <v>1</v>
      </c>
      <c r="AV60" s="65">
        <v>1</v>
      </c>
      <c r="AW60" s="65">
        <v>0</v>
      </c>
      <c r="AX60" s="65">
        <v>1</v>
      </c>
      <c r="AY60" s="65">
        <v>1</v>
      </c>
      <c r="AZ60" s="65">
        <v>1</v>
      </c>
      <c r="BA60" s="65">
        <v>1</v>
      </c>
      <c r="BB60" s="65">
        <v>1</v>
      </c>
      <c r="BC60" s="65">
        <v>1</v>
      </c>
      <c r="BD60" s="65">
        <v>1</v>
      </c>
      <c r="BE60" s="65">
        <v>1</v>
      </c>
      <c r="BF60" s="65">
        <v>1</v>
      </c>
      <c r="BG60" s="65">
        <v>1</v>
      </c>
      <c r="BH60" s="65">
        <v>0</v>
      </c>
      <c r="BI60" s="65">
        <v>1</v>
      </c>
      <c r="BJ60" s="65">
        <v>1</v>
      </c>
      <c r="BK60" s="65">
        <v>1</v>
      </c>
      <c r="BL60" s="65">
        <v>1</v>
      </c>
      <c r="BM60" s="65">
        <v>1</v>
      </c>
      <c r="BN60" s="65">
        <v>1</v>
      </c>
      <c r="BO60" s="65">
        <v>1</v>
      </c>
      <c r="BP60" s="65">
        <v>1</v>
      </c>
      <c r="BQ60" s="63" t="s">
        <v>176</v>
      </c>
      <c r="BR60" s="61">
        <f t="shared" si="23"/>
        <v>5500</v>
      </c>
      <c r="BS60" s="61">
        <v>66</v>
      </c>
      <c r="BT60" s="111">
        <f t="shared" si="24"/>
        <v>83.333333333333329</v>
      </c>
      <c r="BU60" s="42"/>
      <c r="BV60" s="42"/>
    </row>
    <row r="61" spans="1:74" ht="24">
      <c r="A61" s="142"/>
      <c r="B61" s="27" t="s">
        <v>154</v>
      </c>
      <c r="C61" s="65">
        <v>1</v>
      </c>
      <c r="D61" s="65">
        <v>1</v>
      </c>
      <c r="E61" s="65">
        <v>1</v>
      </c>
      <c r="F61" s="65">
        <v>1</v>
      </c>
      <c r="G61" s="65">
        <v>1</v>
      </c>
      <c r="H61" s="65">
        <v>1</v>
      </c>
      <c r="I61" s="65">
        <v>1</v>
      </c>
      <c r="J61" s="65">
        <v>1</v>
      </c>
      <c r="K61" s="65">
        <v>1</v>
      </c>
      <c r="L61" s="65">
        <v>1</v>
      </c>
      <c r="M61" s="65">
        <v>1</v>
      </c>
      <c r="N61" s="65">
        <v>1</v>
      </c>
      <c r="O61" s="65">
        <v>1</v>
      </c>
      <c r="P61" s="65">
        <v>1</v>
      </c>
      <c r="Q61" s="65">
        <v>1</v>
      </c>
      <c r="R61" s="65">
        <v>1</v>
      </c>
      <c r="S61" s="65">
        <v>1</v>
      </c>
      <c r="T61" s="65">
        <v>1</v>
      </c>
      <c r="U61" s="65">
        <v>1</v>
      </c>
      <c r="V61" s="65">
        <v>1</v>
      </c>
      <c r="W61" s="65">
        <v>1</v>
      </c>
      <c r="X61" s="65">
        <v>1</v>
      </c>
      <c r="Y61" s="65">
        <v>1</v>
      </c>
      <c r="Z61" s="65">
        <v>1</v>
      </c>
      <c r="AA61" s="65">
        <v>1</v>
      </c>
      <c r="AB61" s="65">
        <v>1</v>
      </c>
      <c r="AC61" s="65">
        <v>1</v>
      </c>
      <c r="AD61" s="65">
        <v>1</v>
      </c>
      <c r="AE61" s="65">
        <v>1</v>
      </c>
      <c r="AF61" s="65">
        <v>1</v>
      </c>
      <c r="AG61" s="65">
        <v>1</v>
      </c>
      <c r="AH61" s="65">
        <v>1</v>
      </c>
      <c r="AI61" s="65">
        <v>1</v>
      </c>
      <c r="AJ61" s="65">
        <v>1</v>
      </c>
      <c r="AK61" s="65">
        <v>1</v>
      </c>
      <c r="AL61" s="65">
        <v>1</v>
      </c>
      <c r="AM61" s="65">
        <v>1</v>
      </c>
      <c r="AN61" s="65">
        <v>1</v>
      </c>
      <c r="AO61" s="65">
        <v>1</v>
      </c>
      <c r="AP61" s="65">
        <v>1</v>
      </c>
      <c r="AQ61" s="65">
        <v>1</v>
      </c>
      <c r="AR61" s="65">
        <v>1</v>
      </c>
      <c r="AS61" s="65">
        <v>1</v>
      </c>
      <c r="AT61" s="65">
        <v>1</v>
      </c>
      <c r="AU61" s="65">
        <v>1</v>
      </c>
      <c r="AV61" s="65">
        <v>1</v>
      </c>
      <c r="AW61" s="65">
        <v>1</v>
      </c>
      <c r="AX61" s="65">
        <v>1</v>
      </c>
      <c r="AY61" s="65">
        <v>1</v>
      </c>
      <c r="AZ61" s="65">
        <v>1</v>
      </c>
      <c r="BA61" s="65">
        <v>1</v>
      </c>
      <c r="BB61" s="65">
        <v>1</v>
      </c>
      <c r="BC61" s="65">
        <v>1</v>
      </c>
      <c r="BD61" s="65">
        <v>1</v>
      </c>
      <c r="BE61" s="65">
        <v>1</v>
      </c>
      <c r="BF61" s="65">
        <v>1</v>
      </c>
      <c r="BG61" s="65">
        <v>1</v>
      </c>
      <c r="BH61" s="65">
        <v>1</v>
      </c>
      <c r="BI61" s="65">
        <v>1</v>
      </c>
      <c r="BJ61" s="65">
        <v>1</v>
      </c>
      <c r="BK61" s="65">
        <v>1</v>
      </c>
      <c r="BL61" s="65">
        <v>1</v>
      </c>
      <c r="BM61" s="65">
        <v>1</v>
      </c>
      <c r="BN61" s="65">
        <v>1</v>
      </c>
      <c r="BO61" s="65">
        <v>1</v>
      </c>
      <c r="BP61" s="65">
        <v>1</v>
      </c>
      <c r="BQ61" s="63" t="s">
        <v>176</v>
      </c>
      <c r="BR61" s="61">
        <f t="shared" si="23"/>
        <v>6600</v>
      </c>
      <c r="BS61" s="61">
        <v>66</v>
      </c>
      <c r="BT61" s="111">
        <f t="shared" si="24"/>
        <v>100</v>
      </c>
      <c r="BU61" s="42"/>
      <c r="BV61" s="42"/>
    </row>
    <row r="62" spans="1:74" ht="24">
      <c r="A62" s="142"/>
      <c r="B62" s="27" t="s">
        <v>157</v>
      </c>
      <c r="C62" s="65">
        <v>1</v>
      </c>
      <c r="D62" s="65">
        <v>1</v>
      </c>
      <c r="E62" s="65">
        <v>1</v>
      </c>
      <c r="F62" s="65">
        <v>1</v>
      </c>
      <c r="G62" s="65">
        <v>1</v>
      </c>
      <c r="H62" s="65">
        <v>1</v>
      </c>
      <c r="I62" s="65">
        <v>1</v>
      </c>
      <c r="J62" s="65">
        <v>0</v>
      </c>
      <c r="K62" s="65">
        <v>1</v>
      </c>
      <c r="L62" s="65">
        <v>1</v>
      </c>
      <c r="M62" s="65">
        <v>1</v>
      </c>
      <c r="N62" s="65">
        <v>1</v>
      </c>
      <c r="O62" s="65">
        <v>1</v>
      </c>
      <c r="P62" s="65">
        <v>1</v>
      </c>
      <c r="Q62" s="65">
        <v>1</v>
      </c>
      <c r="R62" s="65">
        <v>1</v>
      </c>
      <c r="S62" s="65">
        <v>0</v>
      </c>
      <c r="T62" s="65">
        <v>1</v>
      </c>
      <c r="U62" s="65">
        <v>1</v>
      </c>
      <c r="V62" s="65">
        <v>1</v>
      </c>
      <c r="W62" s="65">
        <v>1</v>
      </c>
      <c r="X62" s="65">
        <v>1</v>
      </c>
      <c r="Y62" s="65">
        <v>1</v>
      </c>
      <c r="Z62" s="65">
        <v>1</v>
      </c>
      <c r="AA62" s="65">
        <v>1</v>
      </c>
      <c r="AB62" s="65">
        <v>1</v>
      </c>
      <c r="AC62" s="65">
        <v>1</v>
      </c>
      <c r="AD62" s="65">
        <v>1</v>
      </c>
      <c r="AE62" s="65">
        <v>1</v>
      </c>
      <c r="AF62" s="65">
        <v>1</v>
      </c>
      <c r="AG62" s="65">
        <v>1</v>
      </c>
      <c r="AH62" s="65">
        <v>1</v>
      </c>
      <c r="AI62" s="65">
        <v>1</v>
      </c>
      <c r="AJ62" s="65">
        <v>1</v>
      </c>
      <c r="AK62" s="65">
        <v>1</v>
      </c>
      <c r="AL62" s="65">
        <v>1</v>
      </c>
      <c r="AM62" s="65">
        <v>1</v>
      </c>
      <c r="AN62" s="65">
        <v>1</v>
      </c>
      <c r="AO62" s="65">
        <v>1</v>
      </c>
      <c r="AP62" s="65">
        <v>1</v>
      </c>
      <c r="AQ62" s="65">
        <v>0</v>
      </c>
      <c r="AR62" s="65">
        <v>1</v>
      </c>
      <c r="AS62" s="65">
        <v>1</v>
      </c>
      <c r="AT62" s="65">
        <v>1</v>
      </c>
      <c r="AU62" s="65">
        <v>1</v>
      </c>
      <c r="AV62" s="65">
        <v>1</v>
      </c>
      <c r="AW62" s="65">
        <v>0</v>
      </c>
      <c r="AX62" s="65">
        <v>1</v>
      </c>
      <c r="AY62" s="65">
        <v>0</v>
      </c>
      <c r="AZ62" s="65">
        <v>1</v>
      </c>
      <c r="BA62" s="65">
        <v>1</v>
      </c>
      <c r="BB62" s="65">
        <v>1</v>
      </c>
      <c r="BC62" s="65">
        <v>1</v>
      </c>
      <c r="BD62" s="65">
        <v>1</v>
      </c>
      <c r="BE62" s="65">
        <v>1</v>
      </c>
      <c r="BF62" s="65">
        <v>1</v>
      </c>
      <c r="BG62" s="65">
        <v>1</v>
      </c>
      <c r="BH62" s="65">
        <v>1</v>
      </c>
      <c r="BI62" s="65">
        <v>1</v>
      </c>
      <c r="BJ62" s="65">
        <v>1</v>
      </c>
      <c r="BK62" s="65">
        <v>1</v>
      </c>
      <c r="BL62" s="65">
        <v>0</v>
      </c>
      <c r="BM62" s="65">
        <v>1</v>
      </c>
      <c r="BN62" s="65">
        <v>1</v>
      </c>
      <c r="BO62" s="65">
        <v>1</v>
      </c>
      <c r="BP62" s="65">
        <v>1</v>
      </c>
      <c r="BQ62" s="63" t="s">
        <v>176</v>
      </c>
      <c r="BR62" s="61">
        <f t="shared" si="23"/>
        <v>6000</v>
      </c>
      <c r="BS62" s="61">
        <v>66</v>
      </c>
      <c r="BT62" s="111">
        <f t="shared" si="24"/>
        <v>90.909090909090907</v>
      </c>
      <c r="BU62" s="42"/>
      <c r="BV62" s="42"/>
    </row>
    <row r="63" spans="1:74" ht="24">
      <c r="A63" s="142"/>
      <c r="B63" s="27" t="s">
        <v>158</v>
      </c>
      <c r="C63" s="65">
        <v>1</v>
      </c>
      <c r="D63" s="65">
        <v>1</v>
      </c>
      <c r="E63" s="65">
        <v>1</v>
      </c>
      <c r="F63" s="65">
        <v>1</v>
      </c>
      <c r="G63" s="65">
        <v>1</v>
      </c>
      <c r="H63" s="65">
        <v>0</v>
      </c>
      <c r="I63" s="65">
        <v>1</v>
      </c>
      <c r="J63" s="65">
        <v>1</v>
      </c>
      <c r="K63" s="65">
        <v>1</v>
      </c>
      <c r="L63" s="65">
        <v>1</v>
      </c>
      <c r="M63" s="65">
        <v>1</v>
      </c>
      <c r="N63" s="65">
        <v>0</v>
      </c>
      <c r="O63" s="65">
        <v>1</v>
      </c>
      <c r="P63" s="65">
        <v>1</v>
      </c>
      <c r="Q63" s="65">
        <v>1</v>
      </c>
      <c r="R63" s="65">
        <v>1</v>
      </c>
      <c r="S63" s="65">
        <v>1</v>
      </c>
      <c r="T63" s="63" t="s">
        <v>176</v>
      </c>
      <c r="U63" s="65">
        <v>1</v>
      </c>
      <c r="V63" s="65">
        <v>1</v>
      </c>
      <c r="W63" s="65">
        <v>1</v>
      </c>
      <c r="X63" s="63" t="s">
        <v>176</v>
      </c>
      <c r="Y63" s="65">
        <v>1</v>
      </c>
      <c r="Z63" s="65">
        <v>1</v>
      </c>
      <c r="AA63" s="65">
        <v>1</v>
      </c>
      <c r="AB63" s="65">
        <v>0</v>
      </c>
      <c r="AC63" s="65">
        <v>1</v>
      </c>
      <c r="AD63" s="65">
        <v>1</v>
      </c>
      <c r="AE63" s="65">
        <v>1</v>
      </c>
      <c r="AF63" s="65">
        <v>1</v>
      </c>
      <c r="AG63" s="65">
        <v>1</v>
      </c>
      <c r="AH63" s="65">
        <v>1</v>
      </c>
      <c r="AI63" s="65">
        <v>0</v>
      </c>
      <c r="AJ63" s="65">
        <v>0</v>
      </c>
      <c r="AK63" s="63" t="s">
        <v>176</v>
      </c>
      <c r="AL63" s="65">
        <v>1</v>
      </c>
      <c r="AM63" s="65">
        <v>1</v>
      </c>
      <c r="AN63" s="63" t="s">
        <v>176</v>
      </c>
      <c r="AO63" s="63" t="s">
        <v>176</v>
      </c>
      <c r="AP63" s="63" t="s">
        <v>176</v>
      </c>
      <c r="AQ63" s="63" t="s">
        <v>176</v>
      </c>
      <c r="AR63" s="63" t="s">
        <v>176</v>
      </c>
      <c r="AS63" s="65">
        <v>1</v>
      </c>
      <c r="AT63" s="63" t="s">
        <v>176</v>
      </c>
      <c r="AU63" s="65">
        <v>1</v>
      </c>
      <c r="AV63" s="65">
        <v>1</v>
      </c>
      <c r="AW63" s="63" t="s">
        <v>176</v>
      </c>
      <c r="AX63" s="65">
        <v>1</v>
      </c>
      <c r="AY63" s="65">
        <v>1</v>
      </c>
      <c r="AZ63" s="63" t="s">
        <v>176</v>
      </c>
      <c r="BA63" s="63" t="s">
        <v>176</v>
      </c>
      <c r="BB63" s="65">
        <v>0</v>
      </c>
      <c r="BC63" s="65">
        <v>1</v>
      </c>
      <c r="BD63" s="65">
        <v>1</v>
      </c>
      <c r="BE63" s="63" t="s">
        <v>176</v>
      </c>
      <c r="BF63" s="63" t="s">
        <v>176</v>
      </c>
      <c r="BG63" s="63" t="s">
        <v>176</v>
      </c>
      <c r="BH63" s="63" t="s">
        <v>176</v>
      </c>
      <c r="BI63" s="65">
        <v>1</v>
      </c>
      <c r="BJ63" s="63" t="s">
        <v>176</v>
      </c>
      <c r="BK63" s="63" t="s">
        <v>176</v>
      </c>
      <c r="BL63" s="63" t="s">
        <v>176</v>
      </c>
      <c r="BM63" s="65">
        <v>1</v>
      </c>
      <c r="BN63" s="63" t="s">
        <v>176</v>
      </c>
      <c r="BO63" s="65">
        <v>1</v>
      </c>
      <c r="BP63" s="63" t="s">
        <v>176</v>
      </c>
      <c r="BQ63" s="63" t="s">
        <v>176</v>
      </c>
      <c r="BR63" s="61">
        <f t="shared" si="23"/>
        <v>3900</v>
      </c>
      <c r="BS63" s="61">
        <v>45</v>
      </c>
      <c r="BT63" s="111">
        <f t="shared" si="24"/>
        <v>86.666666666666671</v>
      </c>
      <c r="BU63" s="42"/>
      <c r="BV63" s="42"/>
    </row>
    <row r="64" spans="1:74" ht="24">
      <c r="A64" s="142"/>
      <c r="B64" s="27" t="s">
        <v>159</v>
      </c>
      <c r="C64" s="65">
        <v>1</v>
      </c>
      <c r="D64" s="65">
        <v>1</v>
      </c>
      <c r="E64" s="65">
        <v>1</v>
      </c>
      <c r="F64" s="65">
        <v>1</v>
      </c>
      <c r="G64" s="65">
        <v>1</v>
      </c>
      <c r="H64" s="63" t="s">
        <v>176</v>
      </c>
      <c r="I64" s="65">
        <v>1</v>
      </c>
      <c r="J64" s="65">
        <v>1</v>
      </c>
      <c r="K64" s="65">
        <v>1</v>
      </c>
      <c r="L64" s="65">
        <v>1</v>
      </c>
      <c r="M64" s="65">
        <v>1</v>
      </c>
      <c r="N64" s="65">
        <v>1</v>
      </c>
      <c r="O64" s="65">
        <v>1</v>
      </c>
      <c r="P64" s="65">
        <v>1</v>
      </c>
      <c r="Q64" s="65">
        <v>1</v>
      </c>
      <c r="R64" s="65">
        <v>1</v>
      </c>
      <c r="S64" s="65">
        <v>1</v>
      </c>
      <c r="T64" s="65">
        <v>1</v>
      </c>
      <c r="U64" s="65">
        <v>1</v>
      </c>
      <c r="V64" s="65">
        <v>1</v>
      </c>
      <c r="W64" s="65">
        <v>1</v>
      </c>
      <c r="X64" s="63" t="s">
        <v>176</v>
      </c>
      <c r="Y64" s="65">
        <v>1</v>
      </c>
      <c r="Z64" s="65">
        <v>1</v>
      </c>
      <c r="AA64" s="65">
        <v>1</v>
      </c>
      <c r="AB64" s="65">
        <v>1</v>
      </c>
      <c r="AC64" s="65">
        <v>1</v>
      </c>
      <c r="AD64" s="65">
        <v>1</v>
      </c>
      <c r="AE64" s="65">
        <v>1</v>
      </c>
      <c r="AF64" s="65">
        <v>1</v>
      </c>
      <c r="AG64" s="65">
        <v>1</v>
      </c>
      <c r="AH64" s="65">
        <v>1</v>
      </c>
      <c r="AI64" s="65">
        <v>0</v>
      </c>
      <c r="AJ64" s="65">
        <v>0</v>
      </c>
      <c r="AK64" s="63" t="s">
        <v>176</v>
      </c>
      <c r="AL64" s="63" t="s">
        <v>176</v>
      </c>
      <c r="AM64" s="63" t="s">
        <v>176</v>
      </c>
      <c r="AN64" s="63" t="s">
        <v>176</v>
      </c>
      <c r="AO64" s="65">
        <v>1</v>
      </c>
      <c r="AP64" s="63" t="s">
        <v>176</v>
      </c>
      <c r="AQ64" s="63" t="s">
        <v>176</v>
      </c>
      <c r="AR64" s="65">
        <v>1</v>
      </c>
      <c r="AS64" s="65">
        <v>0</v>
      </c>
      <c r="AT64" s="65">
        <v>0</v>
      </c>
      <c r="AU64" s="65">
        <v>1</v>
      </c>
      <c r="AV64" s="65">
        <v>1</v>
      </c>
      <c r="AW64" s="65">
        <v>1</v>
      </c>
      <c r="AX64" s="65">
        <v>1</v>
      </c>
      <c r="AY64" s="65">
        <v>0</v>
      </c>
      <c r="AZ64" s="63" t="s">
        <v>176</v>
      </c>
      <c r="BA64" s="65">
        <v>1</v>
      </c>
      <c r="BB64" s="65">
        <v>0</v>
      </c>
      <c r="BC64" s="65">
        <v>1</v>
      </c>
      <c r="BD64" s="65">
        <v>1</v>
      </c>
      <c r="BE64" s="65">
        <v>1</v>
      </c>
      <c r="BF64" s="65">
        <v>1</v>
      </c>
      <c r="BG64" s="63" t="s">
        <v>176</v>
      </c>
      <c r="BH64" s="63" t="s">
        <v>176</v>
      </c>
      <c r="BI64" s="63" t="s">
        <v>176</v>
      </c>
      <c r="BJ64" s="65">
        <v>0</v>
      </c>
      <c r="BK64" s="65">
        <v>0</v>
      </c>
      <c r="BL64" s="65">
        <v>0</v>
      </c>
      <c r="BM64" s="65">
        <v>1</v>
      </c>
      <c r="BN64" s="63" t="s">
        <v>176</v>
      </c>
      <c r="BO64" s="65">
        <v>1</v>
      </c>
      <c r="BP64" s="63" t="s">
        <v>176</v>
      </c>
      <c r="BQ64" s="63" t="s">
        <v>176</v>
      </c>
      <c r="BR64" s="61">
        <f t="shared" si="23"/>
        <v>4300</v>
      </c>
      <c r="BS64" s="61">
        <v>52</v>
      </c>
      <c r="BT64" s="111">
        <f t="shared" si="24"/>
        <v>82.692307692307693</v>
      </c>
      <c r="BU64" s="42"/>
      <c r="BV64" s="42"/>
    </row>
    <row r="65" spans="1:74" ht="24">
      <c r="A65" s="142"/>
      <c r="B65" s="27" t="s">
        <v>160</v>
      </c>
      <c r="C65" s="65">
        <v>1</v>
      </c>
      <c r="D65" s="65">
        <v>1</v>
      </c>
      <c r="E65" s="65">
        <v>1</v>
      </c>
      <c r="F65" s="65">
        <v>1</v>
      </c>
      <c r="G65" s="65">
        <v>1</v>
      </c>
      <c r="H65" s="65">
        <v>1</v>
      </c>
      <c r="I65" s="65">
        <v>1</v>
      </c>
      <c r="J65" s="65">
        <v>1</v>
      </c>
      <c r="K65" s="65">
        <v>1</v>
      </c>
      <c r="L65" s="65">
        <v>1</v>
      </c>
      <c r="M65" s="65">
        <v>1</v>
      </c>
      <c r="N65" s="65">
        <v>1</v>
      </c>
      <c r="O65" s="65">
        <v>1</v>
      </c>
      <c r="P65" s="65">
        <v>1</v>
      </c>
      <c r="Q65" s="65">
        <v>1</v>
      </c>
      <c r="R65" s="65">
        <v>1</v>
      </c>
      <c r="S65" s="65">
        <v>1</v>
      </c>
      <c r="T65" s="65">
        <v>1</v>
      </c>
      <c r="U65" s="65">
        <v>1</v>
      </c>
      <c r="V65" s="65">
        <v>1</v>
      </c>
      <c r="W65" s="65">
        <v>1</v>
      </c>
      <c r="X65" s="65">
        <v>1</v>
      </c>
      <c r="Y65" s="65">
        <v>1</v>
      </c>
      <c r="Z65" s="65">
        <v>1</v>
      </c>
      <c r="AA65" s="65">
        <v>1</v>
      </c>
      <c r="AB65" s="65">
        <v>1</v>
      </c>
      <c r="AC65" s="65">
        <v>1</v>
      </c>
      <c r="AD65" s="65">
        <v>1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1</v>
      </c>
      <c r="AL65" s="65">
        <v>1</v>
      </c>
      <c r="AM65" s="65">
        <v>1</v>
      </c>
      <c r="AN65" s="65">
        <v>1</v>
      </c>
      <c r="AO65" s="65">
        <v>1</v>
      </c>
      <c r="AP65" s="65">
        <v>1</v>
      </c>
      <c r="AQ65" s="65">
        <v>0</v>
      </c>
      <c r="AR65" s="65">
        <v>1</v>
      </c>
      <c r="AS65" s="65">
        <v>1</v>
      </c>
      <c r="AT65" s="65">
        <v>1</v>
      </c>
      <c r="AU65" s="65">
        <v>1</v>
      </c>
      <c r="AV65" s="65">
        <v>1</v>
      </c>
      <c r="AW65" s="65">
        <v>1</v>
      </c>
      <c r="AX65" s="65">
        <v>1</v>
      </c>
      <c r="AY65" s="65">
        <v>1</v>
      </c>
      <c r="AZ65" s="65">
        <v>1</v>
      </c>
      <c r="BA65" s="65">
        <v>1</v>
      </c>
      <c r="BB65" s="65">
        <v>1</v>
      </c>
      <c r="BC65" s="65">
        <v>1</v>
      </c>
      <c r="BD65" s="65">
        <v>1</v>
      </c>
      <c r="BE65" s="65">
        <v>1</v>
      </c>
      <c r="BF65" s="65">
        <v>1</v>
      </c>
      <c r="BG65" s="65">
        <v>1</v>
      </c>
      <c r="BH65" s="65">
        <v>1</v>
      </c>
      <c r="BI65" s="65">
        <v>1</v>
      </c>
      <c r="BJ65" s="65">
        <v>1</v>
      </c>
      <c r="BK65" s="65">
        <v>1</v>
      </c>
      <c r="BL65" s="65">
        <v>1</v>
      </c>
      <c r="BM65" s="65">
        <v>0</v>
      </c>
      <c r="BN65" s="65">
        <v>1</v>
      </c>
      <c r="BO65" s="65">
        <v>1</v>
      </c>
      <c r="BP65" s="65">
        <v>1</v>
      </c>
      <c r="BQ65" s="63" t="s">
        <v>176</v>
      </c>
      <c r="BR65" s="61">
        <f t="shared" si="23"/>
        <v>6400</v>
      </c>
      <c r="BS65" s="61">
        <v>66</v>
      </c>
      <c r="BT65" s="111">
        <f t="shared" si="24"/>
        <v>96.969696969696969</v>
      </c>
      <c r="BU65" s="42"/>
      <c r="BV65" s="42"/>
    </row>
    <row r="66" spans="1:74" ht="24">
      <c r="A66" s="142"/>
      <c r="B66" s="27" t="s">
        <v>161</v>
      </c>
      <c r="C66" s="65">
        <v>1</v>
      </c>
      <c r="D66" s="65">
        <v>1</v>
      </c>
      <c r="E66" s="65">
        <v>1</v>
      </c>
      <c r="F66" s="65">
        <v>1</v>
      </c>
      <c r="G66" s="65">
        <v>1</v>
      </c>
      <c r="H66" s="65">
        <v>1</v>
      </c>
      <c r="I66" s="65">
        <v>1</v>
      </c>
      <c r="J66" s="65">
        <v>1</v>
      </c>
      <c r="K66" s="65">
        <v>1</v>
      </c>
      <c r="L66" s="65">
        <v>1</v>
      </c>
      <c r="M66" s="65">
        <v>1</v>
      </c>
      <c r="N66" s="65">
        <v>1</v>
      </c>
      <c r="O66" s="65">
        <v>1</v>
      </c>
      <c r="P66" s="65">
        <v>1</v>
      </c>
      <c r="Q66" s="65">
        <v>1</v>
      </c>
      <c r="R66" s="65">
        <v>1</v>
      </c>
      <c r="S66" s="65">
        <v>1</v>
      </c>
      <c r="T66" s="65">
        <v>1</v>
      </c>
      <c r="U66" s="65">
        <v>1</v>
      </c>
      <c r="V66" s="65">
        <v>1</v>
      </c>
      <c r="W66" s="65">
        <v>1</v>
      </c>
      <c r="X66" s="65">
        <v>1</v>
      </c>
      <c r="Y66" s="65">
        <v>1</v>
      </c>
      <c r="Z66" s="65">
        <v>1</v>
      </c>
      <c r="AA66" s="65">
        <v>1</v>
      </c>
      <c r="AB66" s="65">
        <v>1</v>
      </c>
      <c r="AC66" s="65">
        <v>1</v>
      </c>
      <c r="AD66" s="65">
        <v>1</v>
      </c>
      <c r="AE66" s="65">
        <v>1</v>
      </c>
      <c r="AF66" s="65">
        <v>1</v>
      </c>
      <c r="AG66" s="65">
        <v>1</v>
      </c>
      <c r="AH66" s="65">
        <v>1</v>
      </c>
      <c r="AI66" s="65">
        <v>1</v>
      </c>
      <c r="AJ66" s="65">
        <v>1</v>
      </c>
      <c r="AK66" s="65">
        <v>1</v>
      </c>
      <c r="AL66" s="65">
        <v>1</v>
      </c>
      <c r="AM66" s="65">
        <v>1</v>
      </c>
      <c r="AN66" s="65">
        <v>1</v>
      </c>
      <c r="AO66" s="65">
        <v>1</v>
      </c>
      <c r="AP66" s="65">
        <v>1</v>
      </c>
      <c r="AQ66" s="65">
        <v>0</v>
      </c>
      <c r="AR66" s="65">
        <v>1</v>
      </c>
      <c r="AS66" s="65">
        <v>1</v>
      </c>
      <c r="AT66" s="65">
        <v>1</v>
      </c>
      <c r="AU66" s="65">
        <v>1</v>
      </c>
      <c r="AV66" s="65">
        <v>1</v>
      </c>
      <c r="AW66" s="65">
        <v>1</v>
      </c>
      <c r="AX66" s="65">
        <v>1</v>
      </c>
      <c r="AY66" s="65">
        <v>1</v>
      </c>
      <c r="AZ66" s="65">
        <v>1</v>
      </c>
      <c r="BA66" s="65">
        <v>1</v>
      </c>
      <c r="BB66" s="65">
        <v>1</v>
      </c>
      <c r="BC66" s="65">
        <v>1</v>
      </c>
      <c r="BD66" s="65">
        <v>1</v>
      </c>
      <c r="BE66" s="65">
        <v>1</v>
      </c>
      <c r="BF66" s="65">
        <v>1</v>
      </c>
      <c r="BG66" s="65">
        <v>1</v>
      </c>
      <c r="BH66" s="65">
        <v>1</v>
      </c>
      <c r="BI66" s="65">
        <v>1</v>
      </c>
      <c r="BJ66" s="65">
        <v>1</v>
      </c>
      <c r="BK66" s="65">
        <v>1</v>
      </c>
      <c r="BL66" s="65">
        <v>1</v>
      </c>
      <c r="BM66" s="65">
        <v>1</v>
      </c>
      <c r="BN66" s="65">
        <v>1</v>
      </c>
      <c r="BO66" s="65">
        <v>1</v>
      </c>
      <c r="BP66" s="65">
        <v>1</v>
      </c>
      <c r="BQ66" s="63" t="s">
        <v>176</v>
      </c>
      <c r="BR66" s="61">
        <f t="shared" si="23"/>
        <v>6500</v>
      </c>
      <c r="BS66" s="61">
        <v>66</v>
      </c>
      <c r="BT66" s="111">
        <f t="shared" si="24"/>
        <v>98.484848484848484</v>
      </c>
      <c r="BU66" s="42"/>
      <c r="BV66" s="42"/>
    </row>
    <row r="67" spans="1:74" ht="24.75" thickBot="1">
      <c r="A67" s="142"/>
      <c r="B67" s="27" t="s">
        <v>162</v>
      </c>
      <c r="C67" s="65">
        <v>1</v>
      </c>
      <c r="D67" s="65">
        <v>0</v>
      </c>
      <c r="E67" s="65">
        <v>1</v>
      </c>
      <c r="F67" s="65">
        <v>1</v>
      </c>
      <c r="G67" s="65">
        <v>1</v>
      </c>
      <c r="H67" s="65">
        <v>1</v>
      </c>
      <c r="I67" s="65">
        <v>1</v>
      </c>
      <c r="J67" s="65">
        <v>1</v>
      </c>
      <c r="K67" s="65">
        <v>1</v>
      </c>
      <c r="L67" s="65">
        <v>1</v>
      </c>
      <c r="M67" s="65">
        <v>1</v>
      </c>
      <c r="N67" s="65">
        <v>1</v>
      </c>
      <c r="O67" s="65">
        <v>1</v>
      </c>
      <c r="P67" s="65">
        <v>1</v>
      </c>
      <c r="Q67" s="65">
        <v>1</v>
      </c>
      <c r="R67" s="65">
        <v>1</v>
      </c>
      <c r="S67" s="65">
        <v>1</v>
      </c>
      <c r="T67" s="65">
        <v>0</v>
      </c>
      <c r="U67" s="65">
        <v>0</v>
      </c>
      <c r="V67" s="65">
        <v>0</v>
      </c>
      <c r="W67" s="65">
        <v>1</v>
      </c>
      <c r="X67" s="65">
        <v>1</v>
      </c>
      <c r="Y67" s="65">
        <v>1</v>
      </c>
      <c r="Z67" s="65">
        <v>1</v>
      </c>
      <c r="AA67" s="65">
        <v>1</v>
      </c>
      <c r="AB67" s="65">
        <v>1</v>
      </c>
      <c r="AC67" s="65">
        <v>1</v>
      </c>
      <c r="AD67" s="65">
        <v>1</v>
      </c>
      <c r="AE67" s="65">
        <v>1</v>
      </c>
      <c r="AF67" s="65">
        <v>1</v>
      </c>
      <c r="AG67" s="65">
        <v>1</v>
      </c>
      <c r="AH67" s="65">
        <v>1</v>
      </c>
      <c r="AI67" s="65">
        <v>1</v>
      </c>
      <c r="AJ67" s="65">
        <v>1</v>
      </c>
      <c r="AK67" s="65">
        <v>1</v>
      </c>
      <c r="AL67" s="65">
        <v>0</v>
      </c>
      <c r="AM67" s="65">
        <v>0</v>
      </c>
      <c r="AN67" s="65">
        <v>0</v>
      </c>
      <c r="AO67" s="65">
        <v>0</v>
      </c>
      <c r="AP67" s="65">
        <v>0</v>
      </c>
      <c r="AQ67" s="65">
        <v>0</v>
      </c>
      <c r="AR67" s="65">
        <v>0</v>
      </c>
      <c r="AS67" s="65">
        <v>0</v>
      </c>
      <c r="AT67" s="65">
        <v>0</v>
      </c>
      <c r="AU67" s="65">
        <v>0</v>
      </c>
      <c r="AV67" s="65">
        <v>1</v>
      </c>
      <c r="AW67" s="65">
        <v>0</v>
      </c>
      <c r="AX67" s="65">
        <v>0</v>
      </c>
      <c r="AY67" s="65">
        <v>1</v>
      </c>
      <c r="AZ67" s="65">
        <v>1</v>
      </c>
      <c r="BA67" s="65">
        <v>1</v>
      </c>
      <c r="BB67" s="65">
        <v>1</v>
      </c>
      <c r="BC67" s="65">
        <v>0</v>
      </c>
      <c r="BD67" s="65">
        <v>1</v>
      </c>
      <c r="BE67" s="65">
        <v>1</v>
      </c>
      <c r="BF67" s="65">
        <v>1</v>
      </c>
      <c r="BG67" s="65">
        <v>1</v>
      </c>
      <c r="BH67" s="65">
        <v>1</v>
      </c>
      <c r="BI67" s="65">
        <v>0</v>
      </c>
      <c r="BJ67" s="65">
        <v>1</v>
      </c>
      <c r="BK67" s="65">
        <v>1</v>
      </c>
      <c r="BL67" s="65">
        <v>1</v>
      </c>
      <c r="BM67" s="65">
        <v>0</v>
      </c>
      <c r="BN67" s="65">
        <v>1</v>
      </c>
      <c r="BO67" s="65">
        <v>1</v>
      </c>
      <c r="BP67" s="65">
        <v>1</v>
      </c>
      <c r="BQ67" s="63" t="s">
        <v>176</v>
      </c>
      <c r="BR67" s="61">
        <f t="shared" si="23"/>
        <v>4700</v>
      </c>
      <c r="BS67" s="61">
        <v>66</v>
      </c>
      <c r="BT67" s="111">
        <f t="shared" si="24"/>
        <v>71.212121212121218</v>
      </c>
      <c r="BU67" s="42"/>
      <c r="BV67" s="42"/>
    </row>
    <row r="68" spans="1:74" ht="24.75" thickBot="1">
      <c r="A68" s="146" t="s">
        <v>120</v>
      </c>
      <c r="B68" s="49" t="s">
        <v>82</v>
      </c>
      <c r="C68" s="64">
        <f t="shared" ref="C68:AI68" si="25">SUM(C52:C67)</f>
        <v>16</v>
      </c>
      <c r="D68" s="64">
        <f t="shared" si="25"/>
        <v>15</v>
      </c>
      <c r="E68" s="64">
        <f t="shared" si="25"/>
        <v>16</v>
      </c>
      <c r="F68" s="64">
        <f t="shared" si="25"/>
        <v>13</v>
      </c>
      <c r="G68" s="64">
        <f t="shared" si="25"/>
        <v>13</v>
      </c>
      <c r="H68" s="64">
        <f>SUM(H52:H67)</f>
        <v>10</v>
      </c>
      <c r="I68" s="64">
        <f t="shared" si="25"/>
        <v>15</v>
      </c>
      <c r="J68" s="64">
        <f t="shared" si="25"/>
        <v>13</v>
      </c>
      <c r="K68" s="64">
        <f t="shared" si="25"/>
        <v>13</v>
      </c>
      <c r="L68" s="64">
        <f t="shared" si="25"/>
        <v>10</v>
      </c>
      <c r="M68" s="64">
        <f t="shared" si="25"/>
        <v>16</v>
      </c>
      <c r="N68" s="64">
        <f t="shared" si="25"/>
        <v>14</v>
      </c>
      <c r="O68" s="64">
        <f t="shared" si="25"/>
        <v>16</v>
      </c>
      <c r="P68" s="64">
        <f t="shared" si="25"/>
        <v>16</v>
      </c>
      <c r="Q68" s="64">
        <f t="shared" si="25"/>
        <v>16</v>
      </c>
      <c r="R68" s="64">
        <f t="shared" si="25"/>
        <v>16</v>
      </c>
      <c r="S68" s="64">
        <f t="shared" si="25"/>
        <v>11</v>
      </c>
      <c r="T68" s="64">
        <f t="shared" si="25"/>
        <v>11</v>
      </c>
      <c r="U68" s="64">
        <f t="shared" si="25"/>
        <v>14</v>
      </c>
      <c r="V68" s="64">
        <f t="shared" si="25"/>
        <v>15</v>
      </c>
      <c r="W68" s="64">
        <f t="shared" si="25"/>
        <v>16</v>
      </c>
      <c r="X68" s="64">
        <f t="shared" si="25"/>
        <v>14</v>
      </c>
      <c r="Y68" s="64">
        <f t="shared" si="25"/>
        <v>16</v>
      </c>
      <c r="Z68" s="64">
        <f>SUM(Z52:Z67)</f>
        <v>16</v>
      </c>
      <c r="AA68" s="64">
        <f t="shared" si="25"/>
        <v>16</v>
      </c>
      <c r="AB68" s="64">
        <f t="shared" si="25"/>
        <v>15</v>
      </c>
      <c r="AC68" s="64">
        <f t="shared" si="25"/>
        <v>16</v>
      </c>
      <c r="AD68" s="64">
        <f t="shared" si="25"/>
        <v>16</v>
      </c>
      <c r="AE68" s="64">
        <f t="shared" si="25"/>
        <v>15</v>
      </c>
      <c r="AF68" s="64">
        <f t="shared" si="25"/>
        <v>14</v>
      </c>
      <c r="AG68" s="64">
        <f t="shared" si="25"/>
        <v>16</v>
      </c>
      <c r="AH68" s="64">
        <f t="shared" si="25"/>
        <v>16</v>
      </c>
      <c r="AI68" s="64">
        <f t="shared" si="25"/>
        <v>12</v>
      </c>
      <c r="AJ68" s="64">
        <f t="shared" ref="AJ68:BP68" si="26">SUM(AJ52:AJ67)</f>
        <v>12</v>
      </c>
      <c r="AK68" s="64">
        <f t="shared" si="26"/>
        <v>14</v>
      </c>
      <c r="AL68" s="64">
        <f t="shared" si="26"/>
        <v>11</v>
      </c>
      <c r="AM68" s="64">
        <f t="shared" si="26"/>
        <v>10</v>
      </c>
      <c r="AN68" s="64">
        <f t="shared" si="26"/>
        <v>12</v>
      </c>
      <c r="AO68" s="64">
        <f t="shared" si="26"/>
        <v>11</v>
      </c>
      <c r="AP68" s="64">
        <f t="shared" si="26"/>
        <v>11</v>
      </c>
      <c r="AQ68" s="64">
        <f t="shared" si="26"/>
        <v>5</v>
      </c>
      <c r="AR68" s="64">
        <f t="shared" si="26"/>
        <v>9</v>
      </c>
      <c r="AS68" s="64">
        <f t="shared" si="26"/>
        <v>10</v>
      </c>
      <c r="AT68" s="64">
        <f t="shared" si="26"/>
        <v>9</v>
      </c>
      <c r="AU68" s="64">
        <f t="shared" si="26"/>
        <v>13</v>
      </c>
      <c r="AV68" s="64">
        <f t="shared" si="26"/>
        <v>16</v>
      </c>
      <c r="AW68" s="64">
        <f t="shared" si="26"/>
        <v>6</v>
      </c>
      <c r="AX68" s="64">
        <f t="shared" si="26"/>
        <v>13</v>
      </c>
      <c r="AY68" s="64">
        <f t="shared" si="26"/>
        <v>10</v>
      </c>
      <c r="AZ68" s="64">
        <f t="shared" si="26"/>
        <v>14</v>
      </c>
      <c r="BA68" s="64">
        <f t="shared" si="26"/>
        <v>13</v>
      </c>
      <c r="BB68" s="64">
        <f t="shared" si="26"/>
        <v>14</v>
      </c>
      <c r="BC68" s="64">
        <f t="shared" si="26"/>
        <v>10</v>
      </c>
      <c r="BD68" s="64">
        <f t="shared" si="26"/>
        <v>14</v>
      </c>
      <c r="BE68" s="64">
        <f t="shared" si="26"/>
        <v>14</v>
      </c>
      <c r="BF68" s="64">
        <f t="shared" si="26"/>
        <v>15</v>
      </c>
      <c r="BG68" s="64">
        <f t="shared" si="26"/>
        <v>14</v>
      </c>
      <c r="BH68" s="64">
        <f t="shared" si="26"/>
        <v>8</v>
      </c>
      <c r="BI68" s="64">
        <f t="shared" si="26"/>
        <v>13</v>
      </c>
      <c r="BJ68" s="64">
        <f t="shared" si="26"/>
        <v>14</v>
      </c>
      <c r="BK68" s="64">
        <f t="shared" si="26"/>
        <v>14</v>
      </c>
      <c r="BL68" s="64">
        <f t="shared" si="26"/>
        <v>13</v>
      </c>
      <c r="BM68" s="64">
        <f t="shared" si="26"/>
        <v>14</v>
      </c>
      <c r="BN68" s="64">
        <f t="shared" si="26"/>
        <v>13</v>
      </c>
      <c r="BO68" s="64">
        <f t="shared" si="26"/>
        <v>16</v>
      </c>
      <c r="BP68" s="64">
        <f t="shared" si="26"/>
        <v>13</v>
      </c>
      <c r="BQ68" s="76">
        <v>0</v>
      </c>
      <c r="BR68" s="61">
        <f t="shared" si="23"/>
        <v>87500</v>
      </c>
      <c r="BS68" s="61">
        <v>66</v>
      </c>
      <c r="BT68" s="111">
        <f t="shared" si="24"/>
        <v>1325.7575757575758</v>
      </c>
      <c r="BU68" s="42"/>
      <c r="BV68" s="42"/>
    </row>
    <row r="69" spans="1:74" ht="24.75" thickBot="1">
      <c r="A69" s="147"/>
      <c r="B69" s="51" t="s">
        <v>83</v>
      </c>
      <c r="C69" s="64">
        <f>C68*C51</f>
        <v>10</v>
      </c>
      <c r="D69" s="64">
        <f t="shared" ref="D69:BO69" si="27">D68*D51</f>
        <v>9.375</v>
      </c>
      <c r="E69" s="64">
        <f t="shared" si="27"/>
        <v>10</v>
      </c>
      <c r="F69" s="64">
        <f t="shared" si="27"/>
        <v>8.125</v>
      </c>
      <c r="G69" s="64">
        <f t="shared" si="27"/>
        <v>8.125</v>
      </c>
      <c r="H69" s="64">
        <f t="shared" si="27"/>
        <v>6.6000000000000005</v>
      </c>
      <c r="I69" s="64">
        <f t="shared" si="27"/>
        <v>9.375</v>
      </c>
      <c r="J69" s="64">
        <f t="shared" si="27"/>
        <v>8.125</v>
      </c>
      <c r="K69" s="64">
        <f t="shared" si="27"/>
        <v>8.125</v>
      </c>
      <c r="L69" s="64">
        <f t="shared" si="27"/>
        <v>6.25</v>
      </c>
      <c r="M69" s="64">
        <f t="shared" si="27"/>
        <v>10</v>
      </c>
      <c r="N69" s="64">
        <f t="shared" si="27"/>
        <v>8.75</v>
      </c>
      <c r="O69" s="64">
        <f t="shared" si="27"/>
        <v>10</v>
      </c>
      <c r="P69" s="64">
        <f t="shared" si="27"/>
        <v>10</v>
      </c>
      <c r="Q69" s="64">
        <f t="shared" si="27"/>
        <v>10</v>
      </c>
      <c r="R69" s="64">
        <f t="shared" si="27"/>
        <v>10</v>
      </c>
      <c r="S69" s="64">
        <f t="shared" si="27"/>
        <v>6.875</v>
      </c>
      <c r="T69" s="64">
        <f t="shared" si="27"/>
        <v>7.2600000000000007</v>
      </c>
      <c r="U69" s="64">
        <f t="shared" si="27"/>
        <v>8.75</v>
      </c>
      <c r="V69" s="64">
        <f t="shared" si="27"/>
        <v>9.375</v>
      </c>
      <c r="W69" s="64">
        <f t="shared" si="27"/>
        <v>10</v>
      </c>
      <c r="X69" s="64">
        <f t="shared" si="27"/>
        <v>9.94</v>
      </c>
      <c r="Y69" s="64">
        <f t="shared" si="27"/>
        <v>10</v>
      </c>
      <c r="Z69" s="64">
        <f t="shared" si="27"/>
        <v>10</v>
      </c>
      <c r="AA69" s="64">
        <f t="shared" si="27"/>
        <v>10</v>
      </c>
      <c r="AB69" s="64">
        <f t="shared" si="27"/>
        <v>9.375</v>
      </c>
      <c r="AC69" s="64">
        <f t="shared" si="27"/>
        <v>10</v>
      </c>
      <c r="AD69" s="64">
        <f t="shared" si="27"/>
        <v>10</v>
      </c>
      <c r="AE69" s="64">
        <f t="shared" si="27"/>
        <v>9.375</v>
      </c>
      <c r="AF69" s="64">
        <f t="shared" si="27"/>
        <v>8.75</v>
      </c>
      <c r="AG69" s="64">
        <f t="shared" si="27"/>
        <v>10</v>
      </c>
      <c r="AH69" s="64">
        <f t="shared" si="27"/>
        <v>10</v>
      </c>
      <c r="AI69" s="64">
        <f t="shared" si="27"/>
        <v>7.5</v>
      </c>
      <c r="AJ69" s="64">
        <f t="shared" si="27"/>
        <v>7.5</v>
      </c>
      <c r="AK69" s="64">
        <f t="shared" si="27"/>
        <v>9.94</v>
      </c>
      <c r="AL69" s="64">
        <f t="shared" si="27"/>
        <v>7.2600000000000007</v>
      </c>
      <c r="AM69" s="64">
        <f t="shared" si="27"/>
        <v>6.6000000000000005</v>
      </c>
      <c r="AN69" s="64">
        <f t="shared" si="27"/>
        <v>8.52</v>
      </c>
      <c r="AO69" s="64">
        <f t="shared" si="27"/>
        <v>7.2600000000000007</v>
      </c>
      <c r="AP69" s="64">
        <f t="shared" si="27"/>
        <v>7.81</v>
      </c>
      <c r="AQ69" s="64">
        <f t="shared" si="27"/>
        <v>3.55</v>
      </c>
      <c r="AR69" s="64">
        <f t="shared" si="27"/>
        <v>5.94</v>
      </c>
      <c r="AS69" s="64">
        <f t="shared" si="27"/>
        <v>6.25</v>
      </c>
      <c r="AT69" s="64">
        <f t="shared" si="27"/>
        <v>5.94</v>
      </c>
      <c r="AU69" s="64">
        <f t="shared" si="27"/>
        <v>8.125</v>
      </c>
      <c r="AV69" s="64">
        <f t="shared" si="27"/>
        <v>10</v>
      </c>
      <c r="AW69" s="64">
        <f t="shared" si="27"/>
        <v>3.96</v>
      </c>
      <c r="AX69" s="64">
        <f t="shared" si="27"/>
        <v>8.125</v>
      </c>
      <c r="AY69" s="64">
        <f t="shared" si="27"/>
        <v>7.1</v>
      </c>
      <c r="AZ69" s="64">
        <f t="shared" si="27"/>
        <v>9.94</v>
      </c>
      <c r="BA69" s="64">
        <f t="shared" si="27"/>
        <v>8.58</v>
      </c>
      <c r="BB69" s="64">
        <f t="shared" si="27"/>
        <v>8.75</v>
      </c>
      <c r="BC69" s="64">
        <f t="shared" si="27"/>
        <v>6.25</v>
      </c>
      <c r="BD69" s="64">
        <f t="shared" si="27"/>
        <v>8.75</v>
      </c>
      <c r="BE69" s="64">
        <f t="shared" si="27"/>
        <v>9.24</v>
      </c>
      <c r="BF69" s="64">
        <f t="shared" si="27"/>
        <v>9.9</v>
      </c>
      <c r="BG69" s="64">
        <f t="shared" si="27"/>
        <v>9.94</v>
      </c>
      <c r="BH69" s="64">
        <f t="shared" si="27"/>
        <v>5.68</v>
      </c>
      <c r="BI69" s="64">
        <f t="shared" si="27"/>
        <v>8.58</v>
      </c>
      <c r="BJ69" s="64">
        <f t="shared" si="27"/>
        <v>9.24</v>
      </c>
      <c r="BK69" s="64">
        <f t="shared" si="27"/>
        <v>9.24</v>
      </c>
      <c r="BL69" s="64">
        <f t="shared" si="27"/>
        <v>8.58</v>
      </c>
      <c r="BM69" s="64">
        <f t="shared" si="27"/>
        <v>8.75</v>
      </c>
      <c r="BN69" s="64">
        <f t="shared" si="27"/>
        <v>9.23</v>
      </c>
      <c r="BO69" s="64">
        <f t="shared" si="27"/>
        <v>10</v>
      </c>
      <c r="BP69" s="64">
        <f t="shared" ref="BP69" si="28">BP68*BP51</f>
        <v>9.23</v>
      </c>
      <c r="BQ69" s="76">
        <v>0</v>
      </c>
      <c r="BR69" s="61"/>
      <c r="BS69" s="61"/>
      <c r="BT69" s="61"/>
      <c r="BU69" s="42"/>
      <c r="BV69" s="42"/>
    </row>
    <row r="70" spans="1:74" ht="24.75" thickBot="1">
      <c r="A70" s="41"/>
      <c r="B70" s="52"/>
      <c r="C70" s="73">
        <v>1.25</v>
      </c>
      <c r="D70" s="73">
        <v>1.25</v>
      </c>
      <c r="E70" s="73">
        <v>1.25</v>
      </c>
      <c r="F70" s="69">
        <v>1.07</v>
      </c>
      <c r="G70" s="73">
        <v>1.25</v>
      </c>
      <c r="H70" s="69">
        <v>1.07</v>
      </c>
      <c r="I70" s="69">
        <v>1.07</v>
      </c>
      <c r="J70" s="69">
        <v>1.07</v>
      </c>
      <c r="K70" s="69">
        <v>1.07</v>
      </c>
      <c r="L70" s="69">
        <v>1.07</v>
      </c>
      <c r="M70" s="69">
        <v>1.07</v>
      </c>
      <c r="N70" s="69">
        <v>1.07</v>
      </c>
      <c r="O70" s="69">
        <v>1.07</v>
      </c>
      <c r="P70" s="69">
        <v>1.07</v>
      </c>
      <c r="Q70" s="69">
        <v>1.07</v>
      </c>
      <c r="R70" s="69">
        <v>1.07</v>
      </c>
      <c r="S70" s="73">
        <v>1.25</v>
      </c>
      <c r="T70" s="73">
        <v>1.25</v>
      </c>
      <c r="U70" s="73">
        <v>1.25</v>
      </c>
      <c r="V70" s="73">
        <v>1.25</v>
      </c>
      <c r="W70" s="69">
        <v>1.07</v>
      </c>
      <c r="X70" s="69">
        <v>1.07</v>
      </c>
      <c r="Y70" s="73">
        <v>1.25</v>
      </c>
      <c r="Z70" s="69">
        <v>1.07</v>
      </c>
      <c r="AA70" s="73">
        <v>3.75</v>
      </c>
      <c r="AB70" s="73">
        <v>7.5</v>
      </c>
      <c r="AC70" s="73">
        <v>1.5</v>
      </c>
      <c r="AD70" s="73">
        <v>1.5</v>
      </c>
      <c r="AE70" s="73">
        <v>1.25</v>
      </c>
      <c r="AF70" s="73">
        <v>1.5</v>
      </c>
      <c r="AG70" s="73">
        <v>1.25</v>
      </c>
      <c r="AH70" s="73">
        <v>1.25</v>
      </c>
      <c r="AI70" s="73">
        <v>7.5</v>
      </c>
      <c r="AJ70" s="69">
        <v>1.42</v>
      </c>
      <c r="AK70" s="73">
        <v>7.5</v>
      </c>
      <c r="AL70" s="73">
        <v>1.25</v>
      </c>
      <c r="AM70" s="73">
        <v>1.25</v>
      </c>
      <c r="AN70" s="73">
        <v>1.25</v>
      </c>
      <c r="AO70" s="73">
        <v>1.25</v>
      </c>
      <c r="AP70" s="73">
        <v>1.25</v>
      </c>
      <c r="AQ70" s="73">
        <v>1.25</v>
      </c>
      <c r="AR70" s="73">
        <v>1.25</v>
      </c>
      <c r="AS70" s="73">
        <v>1.36</v>
      </c>
      <c r="AT70" s="69">
        <v>1.42</v>
      </c>
      <c r="AU70" s="69">
        <v>1.07</v>
      </c>
      <c r="AV70" s="73">
        <v>1.25</v>
      </c>
      <c r="AW70" s="73">
        <v>1.25</v>
      </c>
      <c r="AX70" s="69">
        <v>1.07</v>
      </c>
      <c r="AY70" s="73">
        <v>1.25</v>
      </c>
      <c r="AZ70" s="69">
        <v>1.42</v>
      </c>
      <c r="BA70" s="73">
        <v>1.25</v>
      </c>
      <c r="BB70" s="69">
        <v>1.07</v>
      </c>
      <c r="BC70" s="69">
        <v>1.07</v>
      </c>
      <c r="BD70" s="69">
        <v>1.07</v>
      </c>
      <c r="BE70" s="69">
        <v>1.07</v>
      </c>
      <c r="BF70" s="69">
        <v>1.07</v>
      </c>
      <c r="BG70" s="69">
        <v>1.07</v>
      </c>
      <c r="BH70" s="69">
        <v>1.07</v>
      </c>
      <c r="BI70" s="69">
        <v>1.07</v>
      </c>
      <c r="BJ70" s="69">
        <v>1.07</v>
      </c>
      <c r="BK70" s="69">
        <v>1.07</v>
      </c>
      <c r="BL70" s="73">
        <v>1.5</v>
      </c>
      <c r="BM70" s="73">
        <v>1.25</v>
      </c>
      <c r="BN70" s="73">
        <v>1.5</v>
      </c>
      <c r="BO70" s="69">
        <v>1.07</v>
      </c>
      <c r="BP70" s="73">
        <v>3.75</v>
      </c>
      <c r="BQ70" s="73">
        <v>3.75</v>
      </c>
      <c r="BR70" s="61"/>
      <c r="BS70" s="61"/>
      <c r="BT70" s="61"/>
      <c r="BU70" s="42"/>
      <c r="BV70" s="42"/>
    </row>
    <row r="71" spans="1:74" s="42" customFormat="1" ht="24">
      <c r="A71" s="145" t="s">
        <v>121</v>
      </c>
      <c r="B71" s="27" t="s">
        <v>163</v>
      </c>
      <c r="C71" s="65">
        <v>1</v>
      </c>
      <c r="D71" s="65">
        <v>1</v>
      </c>
      <c r="E71" s="65">
        <v>1</v>
      </c>
      <c r="F71" s="65">
        <v>0</v>
      </c>
      <c r="G71" s="65">
        <v>1</v>
      </c>
      <c r="H71" s="65">
        <v>0</v>
      </c>
      <c r="I71" s="47">
        <v>0</v>
      </c>
      <c r="J71" s="65">
        <v>1</v>
      </c>
      <c r="K71" s="65">
        <v>0</v>
      </c>
      <c r="L71" s="65">
        <v>0</v>
      </c>
      <c r="M71" s="65">
        <v>0</v>
      </c>
      <c r="N71" s="65">
        <v>1</v>
      </c>
      <c r="O71" s="65">
        <v>0</v>
      </c>
      <c r="P71" s="65">
        <v>0</v>
      </c>
      <c r="Q71" s="65">
        <v>1</v>
      </c>
      <c r="R71" s="65">
        <v>1</v>
      </c>
      <c r="S71" s="65">
        <v>0</v>
      </c>
      <c r="T71" s="65">
        <v>1</v>
      </c>
      <c r="U71" s="65">
        <v>0</v>
      </c>
      <c r="V71" s="65">
        <v>0</v>
      </c>
      <c r="W71" s="65">
        <v>1</v>
      </c>
      <c r="X71" s="65">
        <v>0</v>
      </c>
      <c r="Y71" s="65">
        <v>0</v>
      </c>
      <c r="Z71" s="65">
        <v>0</v>
      </c>
      <c r="AA71" s="63" t="s">
        <v>176</v>
      </c>
      <c r="AB71" s="63" t="s">
        <v>176</v>
      </c>
      <c r="AC71" s="65">
        <v>1</v>
      </c>
      <c r="AD71" s="65">
        <v>1</v>
      </c>
      <c r="AE71" s="65">
        <v>0</v>
      </c>
      <c r="AF71" s="65">
        <v>1</v>
      </c>
      <c r="AG71" s="65">
        <v>0</v>
      </c>
      <c r="AH71" s="65">
        <v>0</v>
      </c>
      <c r="AI71" s="63" t="s">
        <v>176</v>
      </c>
      <c r="AJ71" s="63" t="s">
        <v>176</v>
      </c>
      <c r="AK71" s="63" t="s">
        <v>176</v>
      </c>
      <c r="AL71" s="65">
        <v>0</v>
      </c>
      <c r="AM71" s="65">
        <v>0</v>
      </c>
      <c r="AN71" s="65">
        <v>0</v>
      </c>
      <c r="AO71" s="65">
        <v>0</v>
      </c>
      <c r="AP71" s="65">
        <v>0</v>
      </c>
      <c r="AQ71" s="65">
        <v>0</v>
      </c>
      <c r="AR71" s="65">
        <v>0</v>
      </c>
      <c r="AS71" s="65">
        <v>0</v>
      </c>
      <c r="AT71" s="63" t="s">
        <v>176</v>
      </c>
      <c r="AU71" s="65">
        <v>1</v>
      </c>
      <c r="AV71" s="65">
        <v>1</v>
      </c>
      <c r="AW71" s="65">
        <v>0</v>
      </c>
      <c r="AX71" s="65">
        <v>0</v>
      </c>
      <c r="AY71" s="65">
        <v>1</v>
      </c>
      <c r="AZ71" s="63" t="s">
        <v>176</v>
      </c>
      <c r="BA71" s="65">
        <v>1</v>
      </c>
      <c r="BB71" s="65">
        <v>0</v>
      </c>
      <c r="BC71" s="65">
        <v>0</v>
      </c>
      <c r="BD71" s="65">
        <v>1</v>
      </c>
      <c r="BE71" s="65">
        <v>1</v>
      </c>
      <c r="BF71" s="65">
        <v>1</v>
      </c>
      <c r="BG71" s="65">
        <v>1</v>
      </c>
      <c r="BH71" s="65">
        <v>1</v>
      </c>
      <c r="BI71" s="65">
        <v>0</v>
      </c>
      <c r="BJ71" s="65">
        <v>1</v>
      </c>
      <c r="BK71" s="65">
        <v>0</v>
      </c>
      <c r="BL71" s="65">
        <v>0</v>
      </c>
      <c r="BM71" s="65">
        <v>0</v>
      </c>
      <c r="BN71" s="65">
        <v>0</v>
      </c>
      <c r="BO71" s="65">
        <v>1</v>
      </c>
      <c r="BP71" s="71" t="s">
        <v>176</v>
      </c>
      <c r="BQ71" s="71" t="s">
        <v>176</v>
      </c>
      <c r="BR71" s="61">
        <f t="shared" ref="BR71:BR85" si="29">SUM(C71:BQ71)*100</f>
        <v>2400</v>
      </c>
      <c r="BS71" s="61">
        <v>58</v>
      </c>
      <c r="BT71" s="111">
        <f t="shared" ref="BT71:BT85" si="30">BR71/BS71</f>
        <v>41.379310344827587</v>
      </c>
    </row>
    <row r="72" spans="1:74" s="42" customFormat="1" ht="50.25" customHeight="1">
      <c r="A72" s="145"/>
      <c r="B72" s="27" t="s">
        <v>164</v>
      </c>
      <c r="C72" s="65">
        <v>1</v>
      </c>
      <c r="D72" s="65">
        <v>1</v>
      </c>
      <c r="E72" s="65">
        <v>1</v>
      </c>
      <c r="F72" s="65">
        <v>1</v>
      </c>
      <c r="G72" s="65">
        <v>1</v>
      </c>
      <c r="H72" s="65">
        <v>1</v>
      </c>
      <c r="I72" s="47">
        <v>1</v>
      </c>
      <c r="J72" s="65">
        <v>1</v>
      </c>
      <c r="K72" s="65">
        <v>1</v>
      </c>
      <c r="L72" s="65">
        <v>1</v>
      </c>
      <c r="M72" s="65">
        <v>1</v>
      </c>
      <c r="N72" s="65">
        <v>1</v>
      </c>
      <c r="O72" s="65">
        <v>1</v>
      </c>
      <c r="P72" s="65">
        <v>0</v>
      </c>
      <c r="Q72" s="65">
        <v>1</v>
      </c>
      <c r="R72" s="65">
        <v>1</v>
      </c>
      <c r="S72" s="65">
        <v>1</v>
      </c>
      <c r="T72" s="65">
        <v>1</v>
      </c>
      <c r="U72" s="65">
        <v>1</v>
      </c>
      <c r="V72" s="65">
        <v>1</v>
      </c>
      <c r="W72" s="65">
        <v>1</v>
      </c>
      <c r="X72" s="65">
        <v>1</v>
      </c>
      <c r="Y72" s="65">
        <v>1</v>
      </c>
      <c r="Z72" s="65">
        <v>1</v>
      </c>
      <c r="AA72" s="63" t="s">
        <v>176</v>
      </c>
      <c r="AB72" s="63" t="s">
        <v>176</v>
      </c>
      <c r="AC72" s="65">
        <v>1</v>
      </c>
      <c r="AD72" s="65">
        <v>1</v>
      </c>
      <c r="AE72" s="65">
        <v>1</v>
      </c>
      <c r="AF72" s="65">
        <v>1</v>
      </c>
      <c r="AG72" s="65">
        <v>1</v>
      </c>
      <c r="AH72" s="65">
        <v>1</v>
      </c>
      <c r="AI72" s="63" t="s">
        <v>176</v>
      </c>
      <c r="AJ72" s="63" t="s">
        <v>176</v>
      </c>
      <c r="AK72" s="63" t="s">
        <v>176</v>
      </c>
      <c r="AL72" s="65">
        <v>1</v>
      </c>
      <c r="AM72" s="65">
        <v>0</v>
      </c>
      <c r="AN72" s="65">
        <v>0</v>
      </c>
      <c r="AO72" s="65">
        <v>0</v>
      </c>
      <c r="AP72" s="65">
        <v>1</v>
      </c>
      <c r="AQ72" s="65">
        <v>1</v>
      </c>
      <c r="AR72" s="65">
        <v>1</v>
      </c>
      <c r="AS72" s="65">
        <v>1</v>
      </c>
      <c r="AT72" s="63" t="s">
        <v>176</v>
      </c>
      <c r="AU72" s="65">
        <v>0</v>
      </c>
      <c r="AV72" s="65">
        <v>0</v>
      </c>
      <c r="AW72" s="65">
        <v>1</v>
      </c>
      <c r="AX72" s="65">
        <v>0</v>
      </c>
      <c r="AY72" s="65">
        <v>1</v>
      </c>
      <c r="AZ72" s="63" t="s">
        <v>176</v>
      </c>
      <c r="BA72" s="65">
        <v>1</v>
      </c>
      <c r="BB72" s="65">
        <v>1</v>
      </c>
      <c r="BC72" s="65">
        <v>1</v>
      </c>
      <c r="BD72" s="65">
        <v>1</v>
      </c>
      <c r="BE72" s="65">
        <v>1</v>
      </c>
      <c r="BF72" s="65">
        <v>1</v>
      </c>
      <c r="BG72" s="65">
        <v>1</v>
      </c>
      <c r="BH72" s="65">
        <v>1</v>
      </c>
      <c r="BI72" s="65">
        <v>1</v>
      </c>
      <c r="BJ72" s="65">
        <v>1</v>
      </c>
      <c r="BK72" s="65">
        <v>1</v>
      </c>
      <c r="BL72" s="65">
        <v>1</v>
      </c>
      <c r="BM72" s="65">
        <v>1</v>
      </c>
      <c r="BN72" s="65">
        <v>0</v>
      </c>
      <c r="BO72" s="65">
        <v>1</v>
      </c>
      <c r="BP72" s="71" t="s">
        <v>176</v>
      </c>
      <c r="BQ72" s="71" t="s">
        <v>176</v>
      </c>
      <c r="BR72" s="61">
        <f t="shared" si="29"/>
        <v>5000</v>
      </c>
      <c r="BS72" s="61">
        <v>58</v>
      </c>
      <c r="BT72" s="111">
        <f t="shared" si="30"/>
        <v>86.206896551724142</v>
      </c>
    </row>
    <row r="73" spans="1:74" s="42" customFormat="1" ht="48.75" customHeight="1">
      <c r="A73" s="145"/>
      <c r="B73" s="27" t="s">
        <v>165</v>
      </c>
      <c r="C73" s="65">
        <v>1</v>
      </c>
      <c r="D73" s="65">
        <v>1</v>
      </c>
      <c r="E73" s="65">
        <v>1</v>
      </c>
      <c r="F73" s="65">
        <v>1</v>
      </c>
      <c r="G73" s="65">
        <v>1</v>
      </c>
      <c r="H73" s="65">
        <v>1</v>
      </c>
      <c r="I73" s="47">
        <v>1</v>
      </c>
      <c r="J73" s="65">
        <v>1</v>
      </c>
      <c r="K73" s="65">
        <v>1</v>
      </c>
      <c r="L73" s="65">
        <v>1</v>
      </c>
      <c r="M73" s="65">
        <v>1</v>
      </c>
      <c r="N73" s="65">
        <v>1</v>
      </c>
      <c r="O73" s="65">
        <v>1</v>
      </c>
      <c r="P73" s="65">
        <v>1</v>
      </c>
      <c r="Q73" s="65">
        <v>1</v>
      </c>
      <c r="R73" s="65">
        <v>1</v>
      </c>
      <c r="S73" s="65">
        <v>1</v>
      </c>
      <c r="T73" s="65">
        <v>1</v>
      </c>
      <c r="U73" s="65">
        <v>0</v>
      </c>
      <c r="V73" s="65">
        <v>1</v>
      </c>
      <c r="W73" s="65">
        <v>1</v>
      </c>
      <c r="X73" s="65">
        <v>1</v>
      </c>
      <c r="Y73" s="65">
        <v>1</v>
      </c>
      <c r="Z73" s="65">
        <v>1</v>
      </c>
      <c r="AA73" s="63" t="s">
        <v>176</v>
      </c>
      <c r="AB73" s="63" t="s">
        <v>176</v>
      </c>
      <c r="AC73" s="65">
        <v>1</v>
      </c>
      <c r="AD73" s="65">
        <v>1</v>
      </c>
      <c r="AE73" s="65">
        <v>0</v>
      </c>
      <c r="AF73" s="65">
        <v>1</v>
      </c>
      <c r="AG73" s="65">
        <v>1</v>
      </c>
      <c r="AH73" s="65">
        <v>1</v>
      </c>
      <c r="AI73" s="63" t="s">
        <v>176</v>
      </c>
      <c r="AJ73" s="63" t="s">
        <v>176</v>
      </c>
      <c r="AK73" s="63" t="s">
        <v>176</v>
      </c>
      <c r="AL73" s="65">
        <v>1</v>
      </c>
      <c r="AM73" s="65">
        <v>1</v>
      </c>
      <c r="AN73" s="65">
        <v>1</v>
      </c>
      <c r="AO73" s="65">
        <v>1</v>
      </c>
      <c r="AP73" s="65">
        <v>1</v>
      </c>
      <c r="AQ73" s="65">
        <v>1</v>
      </c>
      <c r="AR73" s="65">
        <v>1</v>
      </c>
      <c r="AS73" s="65">
        <v>1</v>
      </c>
      <c r="AT73" s="63" t="s">
        <v>176</v>
      </c>
      <c r="AU73" s="65">
        <v>1</v>
      </c>
      <c r="AV73" s="65">
        <v>1</v>
      </c>
      <c r="AW73" s="65">
        <v>1</v>
      </c>
      <c r="AX73" s="65">
        <v>1</v>
      </c>
      <c r="AY73" s="65">
        <v>1</v>
      </c>
      <c r="AZ73" s="63" t="s">
        <v>176</v>
      </c>
      <c r="BA73" s="65">
        <v>1</v>
      </c>
      <c r="BB73" s="65">
        <v>1</v>
      </c>
      <c r="BC73" s="65">
        <v>1</v>
      </c>
      <c r="BD73" s="65">
        <v>1</v>
      </c>
      <c r="BE73" s="65">
        <v>1</v>
      </c>
      <c r="BF73" s="65">
        <v>1</v>
      </c>
      <c r="BG73" s="65">
        <v>1</v>
      </c>
      <c r="BH73" s="65">
        <v>1</v>
      </c>
      <c r="BI73" s="65">
        <v>1</v>
      </c>
      <c r="BJ73" s="65">
        <v>1</v>
      </c>
      <c r="BK73" s="65">
        <v>1</v>
      </c>
      <c r="BL73" s="65">
        <v>1</v>
      </c>
      <c r="BM73" s="65">
        <v>1</v>
      </c>
      <c r="BN73" s="65">
        <v>0</v>
      </c>
      <c r="BO73" s="65">
        <v>1</v>
      </c>
      <c r="BP73" s="71" t="s">
        <v>176</v>
      </c>
      <c r="BQ73" s="71" t="s">
        <v>176</v>
      </c>
      <c r="BR73" s="61">
        <f t="shared" si="29"/>
        <v>5500</v>
      </c>
      <c r="BS73" s="61">
        <v>58</v>
      </c>
      <c r="BT73" s="111">
        <f t="shared" si="30"/>
        <v>94.827586206896555</v>
      </c>
    </row>
    <row r="74" spans="1:74" s="42" customFormat="1" ht="24">
      <c r="A74" s="145"/>
      <c r="B74" s="27" t="s">
        <v>166</v>
      </c>
      <c r="C74" s="70">
        <v>1</v>
      </c>
      <c r="D74" s="70">
        <v>1</v>
      </c>
      <c r="E74" s="70">
        <v>1</v>
      </c>
      <c r="F74" s="70">
        <v>1</v>
      </c>
      <c r="G74" s="70">
        <v>1</v>
      </c>
      <c r="H74" s="70">
        <v>1</v>
      </c>
      <c r="I74" s="47">
        <v>1</v>
      </c>
      <c r="J74" s="65">
        <v>1</v>
      </c>
      <c r="K74" s="65">
        <v>1</v>
      </c>
      <c r="L74" s="65">
        <v>1</v>
      </c>
      <c r="M74" s="65">
        <v>1</v>
      </c>
      <c r="N74" s="65">
        <v>1</v>
      </c>
      <c r="O74" s="65">
        <v>1</v>
      </c>
      <c r="P74" s="65">
        <v>1</v>
      </c>
      <c r="Q74" s="65">
        <v>1</v>
      </c>
      <c r="R74" s="65">
        <v>1</v>
      </c>
      <c r="S74" s="65">
        <v>1</v>
      </c>
      <c r="T74" s="70">
        <v>1</v>
      </c>
      <c r="U74" s="70">
        <v>1</v>
      </c>
      <c r="V74" s="70">
        <v>0</v>
      </c>
      <c r="W74" s="70">
        <v>1</v>
      </c>
      <c r="X74" s="65">
        <v>1</v>
      </c>
      <c r="Y74" s="65">
        <v>1</v>
      </c>
      <c r="Z74" s="65">
        <v>1</v>
      </c>
      <c r="AA74" s="63" t="s">
        <v>176</v>
      </c>
      <c r="AB74" s="63" t="s">
        <v>176</v>
      </c>
      <c r="AC74" s="65">
        <v>1</v>
      </c>
      <c r="AD74" s="65">
        <v>1</v>
      </c>
      <c r="AE74" s="65">
        <v>1</v>
      </c>
      <c r="AF74" s="65">
        <v>1</v>
      </c>
      <c r="AG74" s="65">
        <v>1</v>
      </c>
      <c r="AH74" s="65">
        <v>1</v>
      </c>
      <c r="AI74" s="63" t="s">
        <v>176</v>
      </c>
      <c r="AJ74" s="63" t="s">
        <v>176</v>
      </c>
      <c r="AK74" s="63" t="s">
        <v>176</v>
      </c>
      <c r="AL74" s="65">
        <v>1</v>
      </c>
      <c r="AM74" s="65">
        <v>1</v>
      </c>
      <c r="AN74" s="65">
        <v>1</v>
      </c>
      <c r="AO74" s="65">
        <v>1</v>
      </c>
      <c r="AP74" s="65">
        <v>1</v>
      </c>
      <c r="AQ74" s="65">
        <v>1</v>
      </c>
      <c r="AR74" s="65">
        <v>1</v>
      </c>
      <c r="AS74" s="65">
        <v>1</v>
      </c>
      <c r="AT74" s="63" t="s">
        <v>176</v>
      </c>
      <c r="AU74" s="70">
        <v>1</v>
      </c>
      <c r="AV74" s="70">
        <v>1</v>
      </c>
      <c r="AW74" s="70">
        <v>1</v>
      </c>
      <c r="AX74" s="70">
        <v>1</v>
      </c>
      <c r="AY74" s="70">
        <v>1</v>
      </c>
      <c r="AZ74" s="71" t="s">
        <v>176</v>
      </c>
      <c r="BA74" s="70">
        <v>1</v>
      </c>
      <c r="BB74" s="70">
        <v>1</v>
      </c>
      <c r="BC74" s="70">
        <v>1</v>
      </c>
      <c r="BD74" s="70">
        <v>0</v>
      </c>
      <c r="BE74" s="70">
        <v>1</v>
      </c>
      <c r="BF74" s="70">
        <v>1</v>
      </c>
      <c r="BG74" s="70">
        <v>1</v>
      </c>
      <c r="BH74" s="65">
        <v>1</v>
      </c>
      <c r="BI74" s="65">
        <v>1</v>
      </c>
      <c r="BJ74" s="65">
        <v>1</v>
      </c>
      <c r="BK74" s="65">
        <v>1</v>
      </c>
      <c r="BL74" s="65">
        <v>1</v>
      </c>
      <c r="BM74" s="65">
        <v>1</v>
      </c>
      <c r="BN74" s="65">
        <v>1</v>
      </c>
      <c r="BO74" s="65">
        <v>1</v>
      </c>
      <c r="BP74" s="71" t="s">
        <v>176</v>
      </c>
      <c r="BQ74" s="71" t="s">
        <v>176</v>
      </c>
      <c r="BR74" s="61">
        <f t="shared" si="29"/>
        <v>5600</v>
      </c>
      <c r="BS74" s="61">
        <v>58</v>
      </c>
      <c r="BT74" s="111">
        <f t="shared" si="30"/>
        <v>96.551724137931032</v>
      </c>
    </row>
    <row r="75" spans="1:74" s="42" customFormat="1" ht="24">
      <c r="A75" s="145"/>
      <c r="B75" s="27" t="s">
        <v>167</v>
      </c>
      <c r="C75" s="70">
        <v>1</v>
      </c>
      <c r="D75" s="70">
        <v>1</v>
      </c>
      <c r="E75" s="70">
        <v>1</v>
      </c>
      <c r="F75" s="70">
        <v>0</v>
      </c>
      <c r="G75" s="70">
        <v>1</v>
      </c>
      <c r="H75" s="70">
        <v>1</v>
      </c>
      <c r="I75" s="47">
        <v>1</v>
      </c>
      <c r="J75" s="65">
        <v>1</v>
      </c>
      <c r="K75" s="65">
        <v>1</v>
      </c>
      <c r="L75" s="65">
        <v>0</v>
      </c>
      <c r="M75" s="65">
        <v>1</v>
      </c>
      <c r="N75" s="65">
        <v>1</v>
      </c>
      <c r="O75" s="65">
        <v>1</v>
      </c>
      <c r="P75" s="65">
        <v>1</v>
      </c>
      <c r="Q75" s="65">
        <v>1</v>
      </c>
      <c r="R75" s="65">
        <v>0</v>
      </c>
      <c r="S75" s="65">
        <v>0</v>
      </c>
      <c r="T75" s="70">
        <v>1</v>
      </c>
      <c r="U75" s="70">
        <v>1</v>
      </c>
      <c r="V75" s="70">
        <v>1</v>
      </c>
      <c r="W75" s="70">
        <v>1</v>
      </c>
      <c r="X75" s="65">
        <v>1</v>
      </c>
      <c r="Y75" s="65">
        <v>1</v>
      </c>
      <c r="Z75" s="65">
        <v>1</v>
      </c>
      <c r="AA75" s="63" t="s">
        <v>176</v>
      </c>
      <c r="AB75" s="63" t="s">
        <v>176</v>
      </c>
      <c r="AC75" s="65">
        <v>1</v>
      </c>
      <c r="AD75" s="65">
        <v>1</v>
      </c>
      <c r="AE75" s="65">
        <v>1</v>
      </c>
      <c r="AF75" s="65">
        <v>1</v>
      </c>
      <c r="AG75" s="65">
        <v>1</v>
      </c>
      <c r="AH75" s="65">
        <v>1</v>
      </c>
      <c r="AI75" s="63" t="s">
        <v>176</v>
      </c>
      <c r="AJ75" s="63" t="s">
        <v>176</v>
      </c>
      <c r="AK75" s="63" t="s">
        <v>176</v>
      </c>
      <c r="AL75" s="65">
        <v>1</v>
      </c>
      <c r="AM75" s="65">
        <v>0</v>
      </c>
      <c r="AN75" s="65">
        <v>0</v>
      </c>
      <c r="AO75" s="65">
        <v>0</v>
      </c>
      <c r="AP75" s="65">
        <v>1</v>
      </c>
      <c r="AQ75" s="65">
        <v>1</v>
      </c>
      <c r="AR75" s="65">
        <v>1</v>
      </c>
      <c r="AS75" s="65">
        <v>1</v>
      </c>
      <c r="AT75" s="63" t="s">
        <v>176</v>
      </c>
      <c r="AU75" s="70">
        <v>1</v>
      </c>
      <c r="AV75" s="70">
        <v>1</v>
      </c>
      <c r="AW75" s="70">
        <v>1</v>
      </c>
      <c r="AX75" s="70">
        <v>1</v>
      </c>
      <c r="AY75" s="70">
        <v>1</v>
      </c>
      <c r="AZ75" s="71" t="s">
        <v>176</v>
      </c>
      <c r="BA75" s="70">
        <v>1</v>
      </c>
      <c r="BB75" s="70">
        <v>1</v>
      </c>
      <c r="BC75" s="70">
        <v>1</v>
      </c>
      <c r="BD75" s="70">
        <v>0</v>
      </c>
      <c r="BE75" s="70">
        <v>1</v>
      </c>
      <c r="BF75" s="70">
        <v>1</v>
      </c>
      <c r="BG75" s="70">
        <v>1</v>
      </c>
      <c r="BH75" s="65">
        <v>0</v>
      </c>
      <c r="BI75" s="65">
        <v>1</v>
      </c>
      <c r="BJ75" s="65">
        <v>1</v>
      </c>
      <c r="BK75" s="65">
        <v>1</v>
      </c>
      <c r="BL75" s="65">
        <v>1</v>
      </c>
      <c r="BM75" s="65">
        <v>1</v>
      </c>
      <c r="BN75" s="65">
        <v>0</v>
      </c>
      <c r="BO75" s="65">
        <v>1</v>
      </c>
      <c r="BP75" s="71" t="s">
        <v>176</v>
      </c>
      <c r="BQ75" s="71" t="s">
        <v>176</v>
      </c>
      <c r="BR75" s="61">
        <f t="shared" si="29"/>
        <v>4800</v>
      </c>
      <c r="BS75" s="61">
        <v>58</v>
      </c>
      <c r="BT75" s="111">
        <f t="shared" si="30"/>
        <v>82.758620689655174</v>
      </c>
    </row>
    <row r="76" spans="1:74" s="42" customFormat="1" ht="48">
      <c r="A76" s="145"/>
      <c r="B76" s="27" t="s">
        <v>122</v>
      </c>
      <c r="C76" s="70">
        <v>0</v>
      </c>
      <c r="D76" s="70">
        <v>1</v>
      </c>
      <c r="E76" s="70">
        <v>1</v>
      </c>
      <c r="F76" s="70">
        <v>1</v>
      </c>
      <c r="G76" s="70">
        <v>0</v>
      </c>
      <c r="H76" s="70">
        <v>1</v>
      </c>
      <c r="I76" s="47">
        <v>1</v>
      </c>
      <c r="J76" s="65">
        <v>1</v>
      </c>
      <c r="K76" s="65">
        <v>1</v>
      </c>
      <c r="L76" s="65">
        <v>1</v>
      </c>
      <c r="M76" s="65">
        <v>1</v>
      </c>
      <c r="N76" s="65">
        <v>1</v>
      </c>
      <c r="O76" s="65">
        <v>1</v>
      </c>
      <c r="P76" s="65">
        <v>1</v>
      </c>
      <c r="Q76" s="65">
        <v>1</v>
      </c>
      <c r="R76" s="65">
        <v>1</v>
      </c>
      <c r="S76" s="65">
        <v>1</v>
      </c>
      <c r="T76" s="70">
        <v>1</v>
      </c>
      <c r="U76" s="70">
        <v>1</v>
      </c>
      <c r="V76" s="70">
        <v>1</v>
      </c>
      <c r="W76" s="70">
        <v>1</v>
      </c>
      <c r="X76" s="65">
        <v>1</v>
      </c>
      <c r="Y76" s="65">
        <v>1</v>
      </c>
      <c r="Z76" s="65">
        <v>1</v>
      </c>
      <c r="AA76" s="63" t="s">
        <v>176</v>
      </c>
      <c r="AB76" s="63" t="s">
        <v>176</v>
      </c>
      <c r="AC76" s="65">
        <v>1</v>
      </c>
      <c r="AD76" s="65">
        <v>1</v>
      </c>
      <c r="AE76" s="65">
        <v>1</v>
      </c>
      <c r="AF76" s="65">
        <v>1</v>
      </c>
      <c r="AG76" s="65">
        <v>1</v>
      </c>
      <c r="AH76" s="65">
        <v>1</v>
      </c>
      <c r="AI76" s="63" t="s">
        <v>176</v>
      </c>
      <c r="AJ76" s="63" t="s">
        <v>176</v>
      </c>
      <c r="AK76" s="63" t="s">
        <v>176</v>
      </c>
      <c r="AL76" s="65">
        <v>1</v>
      </c>
      <c r="AM76" s="65">
        <v>1</v>
      </c>
      <c r="AN76" s="65">
        <v>1</v>
      </c>
      <c r="AO76" s="65">
        <v>1</v>
      </c>
      <c r="AP76" s="65">
        <v>1</v>
      </c>
      <c r="AQ76" s="65">
        <v>1</v>
      </c>
      <c r="AR76" s="65">
        <v>1</v>
      </c>
      <c r="AS76" s="65">
        <v>1</v>
      </c>
      <c r="AT76" s="63" t="s">
        <v>176</v>
      </c>
      <c r="AU76" s="70">
        <v>1</v>
      </c>
      <c r="AV76" s="70">
        <v>1</v>
      </c>
      <c r="AW76" s="70">
        <v>1</v>
      </c>
      <c r="AX76" s="70">
        <v>1</v>
      </c>
      <c r="AY76" s="70">
        <v>1</v>
      </c>
      <c r="AZ76" s="71" t="s">
        <v>176</v>
      </c>
      <c r="BA76" s="70">
        <v>1</v>
      </c>
      <c r="BB76" s="70">
        <v>1</v>
      </c>
      <c r="BC76" s="70">
        <v>1</v>
      </c>
      <c r="BD76" s="70">
        <v>1</v>
      </c>
      <c r="BE76" s="70">
        <v>1</v>
      </c>
      <c r="BF76" s="70">
        <v>1</v>
      </c>
      <c r="BG76" s="70">
        <v>0</v>
      </c>
      <c r="BH76" s="65">
        <v>1</v>
      </c>
      <c r="BI76" s="65">
        <v>1</v>
      </c>
      <c r="BJ76" s="65">
        <v>1</v>
      </c>
      <c r="BK76" s="65">
        <v>1</v>
      </c>
      <c r="BL76" s="65">
        <v>1</v>
      </c>
      <c r="BM76" s="65">
        <v>1</v>
      </c>
      <c r="BN76" s="65">
        <v>1</v>
      </c>
      <c r="BO76" s="65">
        <v>1</v>
      </c>
      <c r="BP76" s="71" t="s">
        <v>176</v>
      </c>
      <c r="BQ76" s="71" t="s">
        <v>176</v>
      </c>
      <c r="BR76" s="61">
        <f t="shared" si="29"/>
        <v>5500</v>
      </c>
      <c r="BS76" s="61">
        <v>58</v>
      </c>
      <c r="BT76" s="111">
        <f t="shared" si="30"/>
        <v>94.827586206896555</v>
      </c>
    </row>
    <row r="77" spans="1:74" s="42" customFormat="1" ht="24">
      <c r="A77" s="145"/>
      <c r="B77" s="27" t="s">
        <v>123</v>
      </c>
      <c r="C77" s="70">
        <v>1</v>
      </c>
      <c r="D77" s="70">
        <v>0</v>
      </c>
      <c r="E77" s="70">
        <v>1</v>
      </c>
      <c r="F77" s="70">
        <v>0</v>
      </c>
      <c r="G77" s="70">
        <v>1</v>
      </c>
      <c r="H77" s="70">
        <v>0</v>
      </c>
      <c r="I77" s="47">
        <v>0</v>
      </c>
      <c r="J77" s="65">
        <v>1</v>
      </c>
      <c r="K77" s="65">
        <v>1</v>
      </c>
      <c r="L77" s="65">
        <v>1</v>
      </c>
      <c r="M77" s="65">
        <v>1</v>
      </c>
      <c r="N77" s="65">
        <v>1</v>
      </c>
      <c r="O77" s="65">
        <v>1</v>
      </c>
      <c r="P77" s="65">
        <v>1</v>
      </c>
      <c r="Q77" s="65">
        <v>1</v>
      </c>
      <c r="R77" s="65">
        <v>1</v>
      </c>
      <c r="S77" s="65">
        <v>1</v>
      </c>
      <c r="T77" s="70">
        <v>1</v>
      </c>
      <c r="U77" s="70">
        <v>1</v>
      </c>
      <c r="V77" s="70">
        <v>1</v>
      </c>
      <c r="W77" s="70">
        <v>1</v>
      </c>
      <c r="X77" s="65">
        <v>1</v>
      </c>
      <c r="Y77" s="65">
        <v>0</v>
      </c>
      <c r="Z77" s="65">
        <v>1</v>
      </c>
      <c r="AA77" s="63" t="s">
        <v>176</v>
      </c>
      <c r="AB77" s="63" t="s">
        <v>176</v>
      </c>
      <c r="AC77" s="65">
        <v>1</v>
      </c>
      <c r="AD77" s="65">
        <v>1</v>
      </c>
      <c r="AE77" s="65">
        <v>1</v>
      </c>
      <c r="AF77" s="65">
        <v>1</v>
      </c>
      <c r="AG77" s="65">
        <v>1</v>
      </c>
      <c r="AH77" s="65">
        <v>1</v>
      </c>
      <c r="AI77" s="63" t="s">
        <v>176</v>
      </c>
      <c r="AJ77" s="63" t="s">
        <v>176</v>
      </c>
      <c r="AK77" s="63" t="s">
        <v>176</v>
      </c>
      <c r="AL77" s="65">
        <v>1</v>
      </c>
      <c r="AM77" s="65">
        <v>1</v>
      </c>
      <c r="AN77" s="65">
        <v>0</v>
      </c>
      <c r="AO77" s="65">
        <v>1</v>
      </c>
      <c r="AP77" s="65">
        <v>1</v>
      </c>
      <c r="AQ77" s="65">
        <v>1</v>
      </c>
      <c r="AR77" s="65">
        <v>1</v>
      </c>
      <c r="AS77" s="65">
        <v>1</v>
      </c>
      <c r="AT77" s="63" t="s">
        <v>176</v>
      </c>
      <c r="AU77" s="70">
        <v>1</v>
      </c>
      <c r="AV77" s="70">
        <v>1</v>
      </c>
      <c r="AW77" s="70">
        <v>1</v>
      </c>
      <c r="AX77" s="70">
        <v>1</v>
      </c>
      <c r="AY77" s="70">
        <v>1</v>
      </c>
      <c r="AZ77" s="71" t="s">
        <v>176</v>
      </c>
      <c r="BA77" s="70">
        <v>1</v>
      </c>
      <c r="BB77" s="70">
        <v>1</v>
      </c>
      <c r="BC77" s="70">
        <v>1</v>
      </c>
      <c r="BD77" s="70">
        <v>1</v>
      </c>
      <c r="BE77" s="70">
        <v>1</v>
      </c>
      <c r="BF77" s="70">
        <v>1</v>
      </c>
      <c r="BG77" s="70">
        <v>1</v>
      </c>
      <c r="BH77" s="65">
        <v>1</v>
      </c>
      <c r="BI77" s="65">
        <v>1</v>
      </c>
      <c r="BJ77" s="65">
        <v>1</v>
      </c>
      <c r="BK77" s="65">
        <v>1</v>
      </c>
      <c r="BL77" s="65">
        <v>1</v>
      </c>
      <c r="BM77" s="65">
        <v>1</v>
      </c>
      <c r="BN77" s="65">
        <v>1</v>
      </c>
      <c r="BO77" s="65">
        <v>1</v>
      </c>
      <c r="BP77" s="65">
        <v>1</v>
      </c>
      <c r="BQ77" s="65">
        <v>1</v>
      </c>
      <c r="BR77" s="61">
        <f t="shared" si="29"/>
        <v>5400</v>
      </c>
      <c r="BS77" s="61">
        <v>60</v>
      </c>
      <c r="BT77" s="111">
        <f t="shared" si="30"/>
        <v>90</v>
      </c>
    </row>
    <row r="78" spans="1:74" s="42" customFormat="1" ht="24">
      <c r="A78" s="145"/>
      <c r="B78" s="27" t="s">
        <v>124</v>
      </c>
      <c r="C78" s="70">
        <v>1</v>
      </c>
      <c r="D78" s="70">
        <v>1</v>
      </c>
      <c r="E78" s="70">
        <v>1</v>
      </c>
      <c r="F78" s="70">
        <v>0</v>
      </c>
      <c r="G78" s="70">
        <v>1</v>
      </c>
      <c r="H78" s="70">
        <v>1</v>
      </c>
      <c r="I78" s="47">
        <v>1</v>
      </c>
      <c r="J78" s="65">
        <v>0</v>
      </c>
      <c r="K78" s="65">
        <v>1</v>
      </c>
      <c r="L78" s="65">
        <v>0</v>
      </c>
      <c r="M78" s="65">
        <v>0</v>
      </c>
      <c r="N78" s="65">
        <v>1</v>
      </c>
      <c r="O78" s="65">
        <v>1</v>
      </c>
      <c r="P78" s="65">
        <v>1</v>
      </c>
      <c r="Q78" s="65">
        <v>0</v>
      </c>
      <c r="R78" s="65">
        <v>1</v>
      </c>
      <c r="S78" s="65">
        <v>1</v>
      </c>
      <c r="T78" s="70">
        <v>1</v>
      </c>
      <c r="U78" s="70">
        <v>1</v>
      </c>
      <c r="V78" s="70">
        <v>1</v>
      </c>
      <c r="W78" s="70">
        <v>1</v>
      </c>
      <c r="X78" s="65">
        <v>1</v>
      </c>
      <c r="Y78" s="65">
        <v>1</v>
      </c>
      <c r="Z78" s="65">
        <v>1</v>
      </c>
      <c r="AA78" s="63" t="s">
        <v>176</v>
      </c>
      <c r="AB78" s="63" t="s">
        <v>176</v>
      </c>
      <c r="AC78" s="65">
        <v>1</v>
      </c>
      <c r="AD78" s="65">
        <v>0</v>
      </c>
      <c r="AE78" s="65">
        <v>1</v>
      </c>
      <c r="AF78" s="65">
        <v>1</v>
      </c>
      <c r="AG78" s="65">
        <v>0</v>
      </c>
      <c r="AH78" s="65">
        <v>1</v>
      </c>
      <c r="AI78" s="63" t="s">
        <v>176</v>
      </c>
      <c r="AJ78" s="63" t="s">
        <v>176</v>
      </c>
      <c r="AK78" s="63" t="s">
        <v>176</v>
      </c>
      <c r="AL78" s="65">
        <v>1</v>
      </c>
      <c r="AM78" s="65">
        <v>0</v>
      </c>
      <c r="AN78" s="65">
        <v>1</v>
      </c>
      <c r="AO78" s="65">
        <v>1</v>
      </c>
      <c r="AP78" s="65">
        <v>1</v>
      </c>
      <c r="AQ78" s="65">
        <v>0</v>
      </c>
      <c r="AR78" s="65">
        <v>1</v>
      </c>
      <c r="AS78" s="65">
        <v>1</v>
      </c>
      <c r="AT78" s="63" t="s">
        <v>176</v>
      </c>
      <c r="AU78" s="70">
        <v>1</v>
      </c>
      <c r="AV78" s="70">
        <v>1</v>
      </c>
      <c r="AW78" s="70">
        <v>0</v>
      </c>
      <c r="AX78" s="70">
        <v>1</v>
      </c>
      <c r="AY78" s="70">
        <v>1</v>
      </c>
      <c r="AZ78" s="71" t="s">
        <v>176</v>
      </c>
      <c r="BA78" s="70">
        <v>1</v>
      </c>
      <c r="BB78" s="70">
        <v>1</v>
      </c>
      <c r="BC78" s="70">
        <v>0</v>
      </c>
      <c r="BD78" s="70">
        <v>1</v>
      </c>
      <c r="BE78" s="70">
        <v>1</v>
      </c>
      <c r="BF78" s="70">
        <v>1</v>
      </c>
      <c r="BG78" s="70">
        <v>1</v>
      </c>
      <c r="BH78" s="65">
        <v>1</v>
      </c>
      <c r="BI78" s="65">
        <v>1</v>
      </c>
      <c r="BJ78" s="65">
        <v>1</v>
      </c>
      <c r="BK78" s="65">
        <v>1</v>
      </c>
      <c r="BL78" s="65">
        <v>1</v>
      </c>
      <c r="BM78" s="65">
        <v>1</v>
      </c>
      <c r="BN78" s="65">
        <v>0</v>
      </c>
      <c r="BO78" s="65">
        <v>1</v>
      </c>
      <c r="BP78" s="65">
        <v>1</v>
      </c>
      <c r="BQ78" s="65">
        <v>1</v>
      </c>
      <c r="BR78" s="61">
        <f t="shared" si="29"/>
        <v>4800</v>
      </c>
      <c r="BS78" s="61">
        <v>60</v>
      </c>
      <c r="BT78" s="111">
        <f t="shared" si="30"/>
        <v>80</v>
      </c>
    </row>
    <row r="79" spans="1:74" s="42" customFormat="1" ht="24">
      <c r="A79" s="31"/>
      <c r="B79" s="27" t="s">
        <v>125</v>
      </c>
      <c r="C79" s="70">
        <v>1</v>
      </c>
      <c r="D79" s="70">
        <v>1</v>
      </c>
      <c r="E79" s="70">
        <v>1</v>
      </c>
      <c r="F79" s="70">
        <v>1</v>
      </c>
      <c r="G79" s="70">
        <v>1</v>
      </c>
      <c r="H79" s="70">
        <v>1</v>
      </c>
      <c r="I79" s="47">
        <v>1</v>
      </c>
      <c r="J79" s="65">
        <v>1</v>
      </c>
      <c r="K79" s="65">
        <v>1</v>
      </c>
      <c r="L79" s="65">
        <v>1</v>
      </c>
      <c r="M79" s="65">
        <v>1</v>
      </c>
      <c r="N79" s="65">
        <v>1</v>
      </c>
      <c r="O79" s="65">
        <v>1</v>
      </c>
      <c r="P79" s="65">
        <v>1</v>
      </c>
      <c r="Q79" s="65">
        <v>1</v>
      </c>
      <c r="R79" s="65">
        <v>1</v>
      </c>
      <c r="S79" s="65">
        <v>1</v>
      </c>
      <c r="T79" s="70">
        <v>0</v>
      </c>
      <c r="U79" s="70">
        <v>1</v>
      </c>
      <c r="V79" s="70">
        <v>1</v>
      </c>
      <c r="W79" s="70">
        <v>1</v>
      </c>
      <c r="X79" s="65">
        <v>1</v>
      </c>
      <c r="Y79" s="65">
        <v>1</v>
      </c>
      <c r="Z79" s="65">
        <v>1</v>
      </c>
      <c r="AA79" s="65">
        <v>1</v>
      </c>
      <c r="AB79" s="65">
        <v>1</v>
      </c>
      <c r="AC79" s="65">
        <v>1</v>
      </c>
      <c r="AD79" s="65">
        <v>1</v>
      </c>
      <c r="AE79" s="65">
        <v>1</v>
      </c>
      <c r="AF79" s="65">
        <v>1</v>
      </c>
      <c r="AG79" s="65">
        <v>1</v>
      </c>
      <c r="AH79" s="65">
        <v>1</v>
      </c>
      <c r="AI79" s="65">
        <v>1</v>
      </c>
      <c r="AJ79" s="63" t="s">
        <v>176</v>
      </c>
      <c r="AK79" s="65">
        <v>1</v>
      </c>
      <c r="AL79" s="65">
        <v>1</v>
      </c>
      <c r="AM79" s="65">
        <v>1</v>
      </c>
      <c r="AN79" s="65">
        <v>1</v>
      </c>
      <c r="AO79" s="65">
        <v>1</v>
      </c>
      <c r="AP79" s="65">
        <v>1</v>
      </c>
      <c r="AQ79" s="65">
        <v>1</v>
      </c>
      <c r="AR79" s="65">
        <v>1</v>
      </c>
      <c r="AS79" s="65">
        <v>1</v>
      </c>
      <c r="AT79" s="63" t="s">
        <v>176</v>
      </c>
      <c r="AU79" s="70">
        <v>0</v>
      </c>
      <c r="AV79" s="70">
        <v>1</v>
      </c>
      <c r="AW79" s="70">
        <v>1</v>
      </c>
      <c r="AX79" s="70">
        <v>1</v>
      </c>
      <c r="AY79" s="70">
        <v>1</v>
      </c>
      <c r="AZ79" s="71">
        <v>1</v>
      </c>
      <c r="BA79" s="70">
        <v>1</v>
      </c>
      <c r="BB79" s="70">
        <v>1</v>
      </c>
      <c r="BC79" s="70">
        <v>1</v>
      </c>
      <c r="BD79" s="70">
        <v>0</v>
      </c>
      <c r="BE79" s="70">
        <v>1</v>
      </c>
      <c r="BF79" s="70">
        <v>1</v>
      </c>
      <c r="BG79" s="70">
        <v>1</v>
      </c>
      <c r="BH79" s="65">
        <v>1</v>
      </c>
      <c r="BI79" s="65">
        <v>1</v>
      </c>
      <c r="BJ79" s="65">
        <v>1</v>
      </c>
      <c r="BK79" s="65">
        <v>1</v>
      </c>
      <c r="BL79" s="65">
        <v>1</v>
      </c>
      <c r="BM79" s="65">
        <v>1</v>
      </c>
      <c r="BN79" s="65">
        <v>1</v>
      </c>
      <c r="BO79" s="65">
        <v>1</v>
      </c>
      <c r="BP79" s="65">
        <v>1</v>
      </c>
      <c r="BQ79" s="65">
        <v>1</v>
      </c>
      <c r="BR79" s="61">
        <f t="shared" si="29"/>
        <v>6200</v>
      </c>
      <c r="BS79" s="61">
        <v>64</v>
      </c>
      <c r="BT79" s="111">
        <f t="shared" si="30"/>
        <v>96.875</v>
      </c>
    </row>
    <row r="80" spans="1:74" s="42" customFormat="1" ht="24">
      <c r="A80" s="31"/>
      <c r="B80" s="27" t="s">
        <v>126</v>
      </c>
      <c r="C80" s="70">
        <v>1</v>
      </c>
      <c r="D80" s="70">
        <v>1</v>
      </c>
      <c r="E80" s="70">
        <v>1</v>
      </c>
      <c r="F80" s="70">
        <v>0</v>
      </c>
      <c r="G80" s="70">
        <v>0</v>
      </c>
      <c r="H80" s="70">
        <v>1</v>
      </c>
      <c r="I80" s="47">
        <v>1</v>
      </c>
      <c r="J80" s="65">
        <v>1</v>
      </c>
      <c r="K80" s="65">
        <v>1</v>
      </c>
      <c r="L80" s="65">
        <v>1</v>
      </c>
      <c r="M80" s="65">
        <v>1</v>
      </c>
      <c r="N80" s="65">
        <v>1</v>
      </c>
      <c r="O80" s="65">
        <v>1</v>
      </c>
      <c r="P80" s="65">
        <v>1</v>
      </c>
      <c r="Q80" s="65">
        <v>1</v>
      </c>
      <c r="R80" s="65">
        <v>1</v>
      </c>
      <c r="S80" s="65">
        <v>1</v>
      </c>
      <c r="T80" s="70">
        <v>1</v>
      </c>
      <c r="U80" s="70">
        <v>1</v>
      </c>
      <c r="V80" s="70">
        <v>1</v>
      </c>
      <c r="W80" s="70">
        <v>1</v>
      </c>
      <c r="X80" s="65">
        <v>1</v>
      </c>
      <c r="Y80" s="65">
        <v>0</v>
      </c>
      <c r="Z80" s="65">
        <v>1</v>
      </c>
      <c r="AA80" s="65">
        <v>1</v>
      </c>
      <c r="AB80" s="65">
        <v>1</v>
      </c>
      <c r="AC80" s="65">
        <v>1</v>
      </c>
      <c r="AD80" s="65">
        <v>0</v>
      </c>
      <c r="AE80" s="65">
        <v>1</v>
      </c>
      <c r="AF80" s="65">
        <v>1</v>
      </c>
      <c r="AG80" s="65">
        <v>1</v>
      </c>
      <c r="AH80" s="65">
        <v>1</v>
      </c>
      <c r="AI80" s="65">
        <v>1</v>
      </c>
      <c r="AJ80" s="63" t="s">
        <v>176</v>
      </c>
      <c r="AK80" s="65">
        <v>1</v>
      </c>
      <c r="AL80" s="65">
        <v>0</v>
      </c>
      <c r="AM80" s="65">
        <v>0</v>
      </c>
      <c r="AN80" s="65">
        <v>1</v>
      </c>
      <c r="AO80" s="65">
        <v>0</v>
      </c>
      <c r="AP80" s="65">
        <v>0</v>
      </c>
      <c r="AQ80" s="65">
        <v>0</v>
      </c>
      <c r="AR80" s="65">
        <v>0</v>
      </c>
      <c r="AS80" s="65">
        <v>0</v>
      </c>
      <c r="AT80" s="63" t="s">
        <v>176</v>
      </c>
      <c r="AU80" s="70">
        <v>1</v>
      </c>
      <c r="AV80" s="70">
        <v>1</v>
      </c>
      <c r="AW80" s="70">
        <v>1</v>
      </c>
      <c r="AX80" s="70">
        <v>1</v>
      </c>
      <c r="AY80" s="70">
        <v>1</v>
      </c>
      <c r="AZ80" s="71">
        <v>1</v>
      </c>
      <c r="BA80" s="70">
        <v>1</v>
      </c>
      <c r="BB80" s="70">
        <v>1</v>
      </c>
      <c r="BC80" s="70">
        <v>1</v>
      </c>
      <c r="BD80" s="70">
        <v>0</v>
      </c>
      <c r="BE80" s="70">
        <v>1</v>
      </c>
      <c r="BF80" s="70">
        <v>1</v>
      </c>
      <c r="BG80" s="70">
        <v>1</v>
      </c>
      <c r="BH80" s="65">
        <v>0</v>
      </c>
      <c r="BI80" s="65">
        <v>1</v>
      </c>
      <c r="BJ80" s="65">
        <v>1</v>
      </c>
      <c r="BK80" s="65">
        <v>1</v>
      </c>
      <c r="BL80" s="65">
        <v>0</v>
      </c>
      <c r="BM80" s="65">
        <v>0</v>
      </c>
      <c r="BN80" s="70">
        <v>0</v>
      </c>
      <c r="BO80" s="65">
        <v>1</v>
      </c>
      <c r="BP80" s="65">
        <v>1</v>
      </c>
      <c r="BQ80" s="65">
        <v>1</v>
      </c>
      <c r="BR80" s="61">
        <f t="shared" si="29"/>
        <v>4900</v>
      </c>
      <c r="BS80" s="61">
        <v>64</v>
      </c>
      <c r="BT80" s="111">
        <f t="shared" si="30"/>
        <v>76.5625</v>
      </c>
    </row>
    <row r="81" spans="1:72" s="42" customFormat="1" ht="24">
      <c r="A81" s="31"/>
      <c r="B81" s="27" t="s">
        <v>127</v>
      </c>
      <c r="C81" s="70">
        <v>1</v>
      </c>
      <c r="D81" s="70">
        <v>1</v>
      </c>
      <c r="E81" s="70">
        <v>1</v>
      </c>
      <c r="F81" s="70">
        <v>0</v>
      </c>
      <c r="G81" s="70">
        <v>1</v>
      </c>
      <c r="H81" s="70">
        <v>1</v>
      </c>
      <c r="I81" s="47">
        <v>1</v>
      </c>
      <c r="J81" s="65">
        <v>1</v>
      </c>
      <c r="K81" s="65">
        <v>1</v>
      </c>
      <c r="L81" s="65">
        <v>1</v>
      </c>
      <c r="M81" s="65">
        <v>1</v>
      </c>
      <c r="N81" s="65">
        <v>1</v>
      </c>
      <c r="O81" s="65">
        <v>1</v>
      </c>
      <c r="P81" s="65">
        <v>1</v>
      </c>
      <c r="Q81" s="65">
        <v>1</v>
      </c>
      <c r="R81" s="65">
        <v>1</v>
      </c>
      <c r="S81" s="65">
        <v>1</v>
      </c>
      <c r="T81" s="70">
        <v>0</v>
      </c>
      <c r="U81" s="70">
        <v>1</v>
      </c>
      <c r="V81" s="70">
        <v>1</v>
      </c>
      <c r="W81" s="70">
        <v>0</v>
      </c>
      <c r="X81" s="65">
        <v>1</v>
      </c>
      <c r="Y81" s="65">
        <v>1</v>
      </c>
      <c r="Z81" s="65">
        <v>1</v>
      </c>
      <c r="AA81" s="63" t="s">
        <v>176</v>
      </c>
      <c r="AB81" s="63" t="s">
        <v>176</v>
      </c>
      <c r="AC81" s="63" t="s">
        <v>176</v>
      </c>
      <c r="AD81" s="63" t="s">
        <v>176</v>
      </c>
      <c r="AE81" s="65">
        <v>1</v>
      </c>
      <c r="AF81" s="63" t="s">
        <v>176</v>
      </c>
      <c r="AG81" s="65">
        <v>1</v>
      </c>
      <c r="AH81" s="65">
        <v>1</v>
      </c>
      <c r="AI81" s="63" t="s">
        <v>176</v>
      </c>
      <c r="AJ81" s="63" t="s">
        <v>176</v>
      </c>
      <c r="AK81" s="63" t="s">
        <v>176</v>
      </c>
      <c r="AL81" s="65">
        <v>1</v>
      </c>
      <c r="AM81" s="65">
        <v>1</v>
      </c>
      <c r="AN81" s="65">
        <v>0</v>
      </c>
      <c r="AO81" s="65">
        <v>1</v>
      </c>
      <c r="AP81" s="65">
        <v>0</v>
      </c>
      <c r="AQ81" s="65">
        <v>0</v>
      </c>
      <c r="AR81" s="65">
        <v>1</v>
      </c>
      <c r="AS81" s="63" t="s">
        <v>176</v>
      </c>
      <c r="AT81" s="63" t="s">
        <v>176</v>
      </c>
      <c r="AU81" s="70">
        <v>1</v>
      </c>
      <c r="AV81" s="70">
        <v>1</v>
      </c>
      <c r="AW81" s="70">
        <v>1</v>
      </c>
      <c r="AX81" s="70">
        <v>1</v>
      </c>
      <c r="AY81" s="70">
        <v>1</v>
      </c>
      <c r="AZ81" s="71" t="s">
        <v>176</v>
      </c>
      <c r="BA81" s="70">
        <v>1</v>
      </c>
      <c r="BB81" s="70">
        <v>1</v>
      </c>
      <c r="BC81" s="70">
        <v>1</v>
      </c>
      <c r="BD81" s="70">
        <v>0</v>
      </c>
      <c r="BE81" s="70">
        <v>1</v>
      </c>
      <c r="BF81" s="70">
        <v>1</v>
      </c>
      <c r="BG81" s="70">
        <v>1</v>
      </c>
      <c r="BH81" s="65">
        <v>0</v>
      </c>
      <c r="BI81" s="65">
        <v>1</v>
      </c>
      <c r="BJ81" s="65">
        <v>1</v>
      </c>
      <c r="BK81" s="65">
        <v>1</v>
      </c>
      <c r="BL81" s="71" t="s">
        <v>176</v>
      </c>
      <c r="BM81" s="65">
        <v>0</v>
      </c>
      <c r="BN81" s="71" t="s">
        <v>176</v>
      </c>
      <c r="BO81" s="65">
        <v>1</v>
      </c>
      <c r="BP81" s="71" t="s">
        <v>176</v>
      </c>
      <c r="BQ81" s="71" t="s">
        <v>176</v>
      </c>
      <c r="BR81" s="61">
        <f t="shared" si="29"/>
        <v>4300</v>
      </c>
      <c r="BS81" s="61">
        <v>52</v>
      </c>
      <c r="BT81" s="111">
        <f t="shared" si="30"/>
        <v>82.692307692307693</v>
      </c>
    </row>
    <row r="82" spans="1:72" s="42" customFormat="1" ht="24">
      <c r="A82" s="31"/>
      <c r="B82" s="27" t="s">
        <v>128</v>
      </c>
      <c r="C82" s="70">
        <v>1</v>
      </c>
      <c r="D82" s="70">
        <v>1</v>
      </c>
      <c r="E82" s="70">
        <v>1</v>
      </c>
      <c r="F82" s="70">
        <v>0</v>
      </c>
      <c r="G82" s="70">
        <v>0</v>
      </c>
      <c r="H82" s="70">
        <v>1</v>
      </c>
      <c r="I82" s="47">
        <v>1</v>
      </c>
      <c r="J82" s="65">
        <v>1</v>
      </c>
      <c r="K82" s="65">
        <v>0</v>
      </c>
      <c r="L82" s="65">
        <v>1</v>
      </c>
      <c r="M82" s="65">
        <v>1</v>
      </c>
      <c r="N82" s="65">
        <v>0</v>
      </c>
      <c r="O82" s="65">
        <v>1</v>
      </c>
      <c r="P82" s="65">
        <v>1</v>
      </c>
      <c r="Q82" s="65">
        <v>1</v>
      </c>
      <c r="R82" s="65">
        <v>1</v>
      </c>
      <c r="S82" s="65">
        <v>1</v>
      </c>
      <c r="T82" s="70">
        <v>1</v>
      </c>
      <c r="U82" s="70">
        <v>1</v>
      </c>
      <c r="V82" s="70">
        <v>1</v>
      </c>
      <c r="W82" s="70">
        <v>1</v>
      </c>
      <c r="X82" s="65">
        <v>1</v>
      </c>
      <c r="Y82" s="65">
        <v>1</v>
      </c>
      <c r="Z82" s="65">
        <v>1</v>
      </c>
      <c r="AA82" s="63" t="s">
        <v>176</v>
      </c>
      <c r="AB82" s="63" t="s">
        <v>176</v>
      </c>
      <c r="AC82" s="63" t="s">
        <v>176</v>
      </c>
      <c r="AD82" s="63" t="s">
        <v>176</v>
      </c>
      <c r="AE82" s="65">
        <v>1</v>
      </c>
      <c r="AF82" s="63" t="s">
        <v>176</v>
      </c>
      <c r="AG82" s="65">
        <v>1</v>
      </c>
      <c r="AH82" s="65">
        <v>1</v>
      </c>
      <c r="AI82" s="63" t="s">
        <v>176</v>
      </c>
      <c r="AJ82" s="63" t="s">
        <v>176</v>
      </c>
      <c r="AK82" s="63" t="s">
        <v>176</v>
      </c>
      <c r="AL82" s="65">
        <v>0</v>
      </c>
      <c r="AM82" s="65">
        <v>0</v>
      </c>
      <c r="AN82" s="65">
        <v>1</v>
      </c>
      <c r="AO82" s="65">
        <v>1</v>
      </c>
      <c r="AP82" s="65">
        <v>0</v>
      </c>
      <c r="AQ82" s="65">
        <v>1</v>
      </c>
      <c r="AR82" s="65">
        <v>1</v>
      </c>
      <c r="AS82" s="65">
        <v>1</v>
      </c>
      <c r="AT82" s="63" t="s">
        <v>176</v>
      </c>
      <c r="AU82" s="70">
        <v>0</v>
      </c>
      <c r="AV82" s="70">
        <v>1</v>
      </c>
      <c r="AW82" s="70">
        <v>1</v>
      </c>
      <c r="AX82" s="70">
        <v>1</v>
      </c>
      <c r="AY82" s="70">
        <v>1</v>
      </c>
      <c r="AZ82" s="71" t="s">
        <v>176</v>
      </c>
      <c r="BA82" s="70">
        <v>1</v>
      </c>
      <c r="BB82" s="70">
        <v>0</v>
      </c>
      <c r="BC82" s="70">
        <v>1</v>
      </c>
      <c r="BD82" s="70">
        <v>1</v>
      </c>
      <c r="BE82" s="70">
        <v>1</v>
      </c>
      <c r="BF82" s="70">
        <v>1</v>
      </c>
      <c r="BG82" s="70">
        <v>1</v>
      </c>
      <c r="BH82" s="65">
        <v>1</v>
      </c>
      <c r="BI82" s="65">
        <v>1</v>
      </c>
      <c r="BJ82" s="65">
        <v>1</v>
      </c>
      <c r="BK82" s="65">
        <v>0</v>
      </c>
      <c r="BL82" s="71" t="s">
        <v>176</v>
      </c>
      <c r="BM82" s="65">
        <v>1</v>
      </c>
      <c r="BN82" s="71" t="s">
        <v>176</v>
      </c>
      <c r="BO82" s="65">
        <v>1</v>
      </c>
      <c r="BP82" s="71" t="s">
        <v>176</v>
      </c>
      <c r="BQ82" s="71" t="s">
        <v>176</v>
      </c>
      <c r="BR82" s="61">
        <f t="shared" si="29"/>
        <v>4300</v>
      </c>
      <c r="BS82" s="61">
        <v>53</v>
      </c>
      <c r="BT82" s="111">
        <f t="shared" si="30"/>
        <v>81.132075471698116</v>
      </c>
    </row>
    <row r="83" spans="1:72" s="42" customFormat="1" ht="48">
      <c r="A83" s="31"/>
      <c r="B83" s="27" t="s">
        <v>168</v>
      </c>
      <c r="C83" s="71" t="s">
        <v>176</v>
      </c>
      <c r="D83" s="71" t="s">
        <v>176</v>
      </c>
      <c r="E83" s="71" t="s">
        <v>176</v>
      </c>
      <c r="F83" s="70">
        <v>1</v>
      </c>
      <c r="G83" s="71" t="s">
        <v>176</v>
      </c>
      <c r="H83" s="70">
        <v>0</v>
      </c>
      <c r="I83" s="47">
        <v>1</v>
      </c>
      <c r="J83" s="65">
        <v>1</v>
      </c>
      <c r="K83" s="65">
        <v>1</v>
      </c>
      <c r="L83" s="65">
        <v>1</v>
      </c>
      <c r="M83" s="65">
        <v>1</v>
      </c>
      <c r="N83" s="65">
        <v>1</v>
      </c>
      <c r="O83" s="65">
        <v>1</v>
      </c>
      <c r="P83" s="65">
        <v>1</v>
      </c>
      <c r="Q83" s="65">
        <v>1</v>
      </c>
      <c r="R83" s="65">
        <v>1</v>
      </c>
      <c r="S83" s="71" t="s">
        <v>176</v>
      </c>
      <c r="T83" s="71" t="s">
        <v>176</v>
      </c>
      <c r="U83" s="71" t="s">
        <v>176</v>
      </c>
      <c r="V83" s="71" t="s">
        <v>176</v>
      </c>
      <c r="W83" s="70">
        <v>1</v>
      </c>
      <c r="X83" s="65">
        <v>1</v>
      </c>
      <c r="Y83" s="63" t="s">
        <v>176</v>
      </c>
      <c r="Z83" s="65">
        <v>1</v>
      </c>
      <c r="AA83" s="65">
        <v>0</v>
      </c>
      <c r="AB83" s="63" t="s">
        <v>176</v>
      </c>
      <c r="AC83" s="63" t="s">
        <v>176</v>
      </c>
      <c r="AD83" s="63" t="s">
        <v>176</v>
      </c>
      <c r="AE83" s="63" t="s">
        <v>176</v>
      </c>
      <c r="AF83" s="63" t="s">
        <v>176</v>
      </c>
      <c r="AG83" s="63" t="s">
        <v>176</v>
      </c>
      <c r="AH83" s="63" t="s">
        <v>176</v>
      </c>
      <c r="AI83" s="63" t="s">
        <v>176</v>
      </c>
      <c r="AJ83" s="63" t="s">
        <v>176</v>
      </c>
      <c r="AK83" s="63" t="s">
        <v>176</v>
      </c>
      <c r="AL83" s="63" t="s">
        <v>176</v>
      </c>
      <c r="AM83" s="63" t="s">
        <v>176</v>
      </c>
      <c r="AN83" s="63" t="s">
        <v>176</v>
      </c>
      <c r="AO83" s="63" t="s">
        <v>176</v>
      </c>
      <c r="AP83" s="63" t="s">
        <v>176</v>
      </c>
      <c r="AQ83" s="63" t="s">
        <v>176</v>
      </c>
      <c r="AR83" s="63" t="s">
        <v>176</v>
      </c>
      <c r="AS83" s="63" t="s">
        <v>176</v>
      </c>
      <c r="AT83" s="63" t="s">
        <v>176</v>
      </c>
      <c r="AU83" s="70">
        <v>1</v>
      </c>
      <c r="AV83" s="71" t="s">
        <v>176</v>
      </c>
      <c r="AW83" s="71" t="s">
        <v>176</v>
      </c>
      <c r="AX83" s="70">
        <v>1</v>
      </c>
      <c r="AY83" s="71" t="s">
        <v>176</v>
      </c>
      <c r="AZ83" s="71" t="s">
        <v>176</v>
      </c>
      <c r="BA83" s="71" t="s">
        <v>176</v>
      </c>
      <c r="BB83" s="70">
        <v>1</v>
      </c>
      <c r="BC83" s="70">
        <v>0</v>
      </c>
      <c r="BD83" s="70">
        <v>1</v>
      </c>
      <c r="BE83" s="70">
        <v>1</v>
      </c>
      <c r="BF83" s="70">
        <v>1</v>
      </c>
      <c r="BG83" s="70">
        <v>1</v>
      </c>
      <c r="BH83" s="65">
        <v>1</v>
      </c>
      <c r="BI83" s="65">
        <v>1</v>
      </c>
      <c r="BJ83" s="65">
        <v>1</v>
      </c>
      <c r="BK83" s="65">
        <v>1</v>
      </c>
      <c r="BL83" s="71" t="s">
        <v>176</v>
      </c>
      <c r="BM83" s="71" t="s">
        <v>176</v>
      </c>
      <c r="BN83" s="71" t="s">
        <v>176</v>
      </c>
      <c r="BO83" s="65">
        <v>1</v>
      </c>
      <c r="BP83" s="71" t="s">
        <v>176</v>
      </c>
      <c r="BQ83" s="71" t="s">
        <v>176</v>
      </c>
      <c r="BR83" s="61">
        <f t="shared" si="29"/>
        <v>2600</v>
      </c>
      <c r="BS83" s="61">
        <v>29</v>
      </c>
      <c r="BT83" s="111">
        <f t="shared" si="30"/>
        <v>89.65517241379311</v>
      </c>
    </row>
    <row r="84" spans="1:72" s="42" customFormat="1" ht="24" customHeight="1" thickBot="1">
      <c r="A84" s="31"/>
      <c r="B84" s="27" t="s">
        <v>129</v>
      </c>
      <c r="C84" s="63" t="s">
        <v>176</v>
      </c>
      <c r="D84" s="63" t="s">
        <v>176</v>
      </c>
      <c r="E84" s="63" t="s">
        <v>176</v>
      </c>
      <c r="F84" s="65">
        <v>0</v>
      </c>
      <c r="G84" s="63" t="s">
        <v>176</v>
      </c>
      <c r="H84" s="65">
        <v>1</v>
      </c>
      <c r="I84" s="47">
        <v>1</v>
      </c>
      <c r="J84" s="65">
        <v>1</v>
      </c>
      <c r="K84" s="65">
        <v>1</v>
      </c>
      <c r="L84" s="65">
        <v>1</v>
      </c>
      <c r="M84" s="65">
        <v>1</v>
      </c>
      <c r="N84" s="65">
        <v>0</v>
      </c>
      <c r="O84" s="65">
        <v>1</v>
      </c>
      <c r="P84" s="65">
        <v>1</v>
      </c>
      <c r="Q84" s="65">
        <v>1</v>
      </c>
      <c r="R84" s="65">
        <v>1</v>
      </c>
      <c r="S84" s="71" t="s">
        <v>176</v>
      </c>
      <c r="T84" s="63" t="s">
        <v>176</v>
      </c>
      <c r="U84" s="63" t="s">
        <v>176</v>
      </c>
      <c r="V84" s="63" t="s">
        <v>176</v>
      </c>
      <c r="W84" s="65">
        <v>1</v>
      </c>
      <c r="X84" s="65">
        <v>1</v>
      </c>
      <c r="Y84" s="63" t="s">
        <v>176</v>
      </c>
      <c r="Z84" s="65">
        <v>1</v>
      </c>
      <c r="AA84" s="65">
        <v>0</v>
      </c>
      <c r="AB84" s="63" t="s">
        <v>176</v>
      </c>
      <c r="AC84" s="63" t="s">
        <v>176</v>
      </c>
      <c r="AD84" s="63" t="s">
        <v>176</v>
      </c>
      <c r="AE84" s="63" t="s">
        <v>176</v>
      </c>
      <c r="AF84" s="63" t="s">
        <v>176</v>
      </c>
      <c r="AG84" s="63" t="s">
        <v>176</v>
      </c>
      <c r="AH84" s="63" t="s">
        <v>176</v>
      </c>
      <c r="AI84" s="63" t="s">
        <v>176</v>
      </c>
      <c r="AJ84" s="63" t="s">
        <v>176</v>
      </c>
      <c r="AK84" s="63" t="s">
        <v>176</v>
      </c>
      <c r="AL84" s="63" t="s">
        <v>176</v>
      </c>
      <c r="AM84" s="63" t="s">
        <v>176</v>
      </c>
      <c r="AN84" s="63" t="s">
        <v>176</v>
      </c>
      <c r="AO84" s="63" t="s">
        <v>176</v>
      </c>
      <c r="AP84" s="63" t="s">
        <v>176</v>
      </c>
      <c r="AQ84" s="63" t="s">
        <v>176</v>
      </c>
      <c r="AR84" s="63" t="s">
        <v>176</v>
      </c>
      <c r="AS84" s="63" t="s">
        <v>176</v>
      </c>
      <c r="AT84" s="63" t="s">
        <v>176</v>
      </c>
      <c r="AU84" s="65">
        <v>1</v>
      </c>
      <c r="AV84" s="63" t="s">
        <v>176</v>
      </c>
      <c r="AW84" s="63" t="s">
        <v>176</v>
      </c>
      <c r="AX84" s="65">
        <v>1</v>
      </c>
      <c r="AY84" s="63" t="s">
        <v>176</v>
      </c>
      <c r="AZ84" s="63" t="s">
        <v>176</v>
      </c>
      <c r="BA84" s="63" t="s">
        <v>176</v>
      </c>
      <c r="BB84" s="65">
        <v>1</v>
      </c>
      <c r="BC84" s="65">
        <v>0</v>
      </c>
      <c r="BD84" s="65">
        <v>1</v>
      </c>
      <c r="BE84" s="65">
        <v>1</v>
      </c>
      <c r="BF84" s="65">
        <v>1</v>
      </c>
      <c r="BG84" s="65">
        <v>1</v>
      </c>
      <c r="BH84" s="65">
        <v>1</v>
      </c>
      <c r="BI84" s="65">
        <v>1</v>
      </c>
      <c r="BJ84" s="65">
        <v>1</v>
      </c>
      <c r="BK84" s="65">
        <v>1</v>
      </c>
      <c r="BL84" s="71" t="s">
        <v>176</v>
      </c>
      <c r="BM84" s="71" t="s">
        <v>176</v>
      </c>
      <c r="BN84" s="71" t="s">
        <v>176</v>
      </c>
      <c r="BO84" s="65">
        <v>1</v>
      </c>
      <c r="BP84" s="71" t="s">
        <v>176</v>
      </c>
      <c r="BQ84" s="71" t="s">
        <v>176</v>
      </c>
      <c r="BR84" s="61">
        <f t="shared" si="29"/>
        <v>2500</v>
      </c>
      <c r="BS84" s="61">
        <v>29</v>
      </c>
      <c r="BT84" s="111">
        <f t="shared" si="30"/>
        <v>86.206896551724142</v>
      </c>
    </row>
    <row r="85" spans="1:72" s="42" customFormat="1" ht="24.75" thickBot="1">
      <c r="A85" s="146" t="s">
        <v>192</v>
      </c>
      <c r="B85" s="49" t="s">
        <v>82</v>
      </c>
      <c r="C85" s="66">
        <f>SUM(C71:C84)</f>
        <v>11</v>
      </c>
      <c r="D85" s="66">
        <f t="shared" ref="D85:BO85" si="31">SUM(D71:D84)</f>
        <v>11</v>
      </c>
      <c r="E85" s="66">
        <f t="shared" si="31"/>
        <v>12</v>
      </c>
      <c r="F85" s="66">
        <f t="shared" si="31"/>
        <v>6</v>
      </c>
      <c r="G85" s="66">
        <f t="shared" si="31"/>
        <v>9</v>
      </c>
      <c r="H85" s="66">
        <f t="shared" si="31"/>
        <v>11</v>
      </c>
      <c r="I85" s="66">
        <f>SUM(J71:J84)</f>
        <v>13</v>
      </c>
      <c r="J85" s="66">
        <f>SUM(K71:K84)</f>
        <v>12</v>
      </c>
      <c r="K85" s="66">
        <f t="shared" si="31"/>
        <v>12</v>
      </c>
      <c r="L85" s="66">
        <f t="shared" si="31"/>
        <v>11</v>
      </c>
      <c r="M85" s="66">
        <f t="shared" si="31"/>
        <v>12</v>
      </c>
      <c r="N85" s="66">
        <f t="shared" si="31"/>
        <v>12</v>
      </c>
      <c r="O85" s="66">
        <f t="shared" si="31"/>
        <v>13</v>
      </c>
      <c r="P85" s="66">
        <f t="shared" si="31"/>
        <v>12</v>
      </c>
      <c r="Q85" s="66">
        <f t="shared" si="31"/>
        <v>13</v>
      </c>
      <c r="R85" s="66">
        <f t="shared" si="31"/>
        <v>13</v>
      </c>
      <c r="S85" s="66">
        <f t="shared" si="31"/>
        <v>10</v>
      </c>
      <c r="T85" s="66">
        <f t="shared" si="31"/>
        <v>10</v>
      </c>
      <c r="U85" s="66">
        <f t="shared" si="31"/>
        <v>10</v>
      </c>
      <c r="V85" s="66">
        <f t="shared" si="31"/>
        <v>10</v>
      </c>
      <c r="W85" s="66">
        <f t="shared" si="31"/>
        <v>13</v>
      </c>
      <c r="X85" s="66">
        <f t="shared" si="31"/>
        <v>13</v>
      </c>
      <c r="Y85" s="66">
        <f t="shared" si="31"/>
        <v>9</v>
      </c>
      <c r="Z85" s="66">
        <f>SUM(Z71:Z84)</f>
        <v>13</v>
      </c>
      <c r="AA85" s="66">
        <f t="shared" si="31"/>
        <v>2</v>
      </c>
      <c r="AB85" s="66">
        <f t="shared" si="31"/>
        <v>2</v>
      </c>
      <c r="AC85" s="66">
        <f t="shared" si="31"/>
        <v>10</v>
      </c>
      <c r="AD85" s="66">
        <f t="shared" si="31"/>
        <v>8</v>
      </c>
      <c r="AE85" s="66">
        <f t="shared" si="31"/>
        <v>10</v>
      </c>
      <c r="AF85" s="66">
        <f t="shared" si="31"/>
        <v>10</v>
      </c>
      <c r="AG85" s="66">
        <f t="shared" si="31"/>
        <v>10</v>
      </c>
      <c r="AH85" s="66">
        <f t="shared" si="31"/>
        <v>11</v>
      </c>
      <c r="AI85" s="66">
        <f t="shared" si="31"/>
        <v>2</v>
      </c>
      <c r="AJ85" s="76">
        <v>0</v>
      </c>
      <c r="AK85" s="66">
        <f t="shared" si="31"/>
        <v>2</v>
      </c>
      <c r="AL85" s="66">
        <f t="shared" si="31"/>
        <v>9</v>
      </c>
      <c r="AM85" s="66">
        <f t="shared" si="31"/>
        <v>6</v>
      </c>
      <c r="AN85" s="66">
        <f t="shared" si="31"/>
        <v>7</v>
      </c>
      <c r="AO85" s="66">
        <f t="shared" si="31"/>
        <v>8</v>
      </c>
      <c r="AP85" s="66">
        <f t="shared" si="31"/>
        <v>8</v>
      </c>
      <c r="AQ85" s="66">
        <f t="shared" si="31"/>
        <v>8</v>
      </c>
      <c r="AR85" s="66">
        <f t="shared" si="31"/>
        <v>10</v>
      </c>
      <c r="AS85" s="66">
        <f t="shared" si="31"/>
        <v>9</v>
      </c>
      <c r="AT85" s="76">
        <v>0</v>
      </c>
      <c r="AU85" s="66">
        <f t="shared" si="31"/>
        <v>11</v>
      </c>
      <c r="AV85" s="66">
        <f t="shared" si="31"/>
        <v>11</v>
      </c>
      <c r="AW85" s="66">
        <f t="shared" si="31"/>
        <v>10</v>
      </c>
      <c r="AX85" s="66">
        <f t="shared" si="31"/>
        <v>12</v>
      </c>
      <c r="AY85" s="66">
        <f t="shared" si="31"/>
        <v>12</v>
      </c>
      <c r="AZ85" s="76">
        <v>0</v>
      </c>
      <c r="BA85" s="66">
        <f t="shared" si="31"/>
        <v>12</v>
      </c>
      <c r="BB85" s="66">
        <f t="shared" si="31"/>
        <v>12</v>
      </c>
      <c r="BC85" s="66">
        <f t="shared" si="31"/>
        <v>10</v>
      </c>
      <c r="BD85" s="66">
        <f t="shared" si="31"/>
        <v>9</v>
      </c>
      <c r="BE85" s="66">
        <f t="shared" si="31"/>
        <v>14</v>
      </c>
      <c r="BF85" s="66">
        <f t="shared" si="31"/>
        <v>14</v>
      </c>
      <c r="BG85" s="66">
        <f t="shared" si="31"/>
        <v>13</v>
      </c>
      <c r="BH85" s="66">
        <f t="shared" si="31"/>
        <v>11</v>
      </c>
      <c r="BI85" s="66">
        <f t="shared" si="31"/>
        <v>13</v>
      </c>
      <c r="BJ85" s="66">
        <f t="shared" si="31"/>
        <v>14</v>
      </c>
      <c r="BK85" s="66">
        <f t="shared" si="31"/>
        <v>12</v>
      </c>
      <c r="BL85" s="66">
        <f t="shared" si="31"/>
        <v>8</v>
      </c>
      <c r="BM85" s="66">
        <f t="shared" si="31"/>
        <v>9</v>
      </c>
      <c r="BN85" s="66">
        <f t="shared" si="31"/>
        <v>4</v>
      </c>
      <c r="BO85" s="66">
        <f t="shared" si="31"/>
        <v>14</v>
      </c>
      <c r="BP85" s="66">
        <f t="shared" ref="BP85:BQ85" si="32">SUM(BP71:BP84)</f>
        <v>4</v>
      </c>
      <c r="BQ85" s="66">
        <f t="shared" si="32"/>
        <v>4</v>
      </c>
      <c r="BR85" s="61">
        <f t="shared" si="29"/>
        <v>63600</v>
      </c>
      <c r="BS85" s="61">
        <v>67</v>
      </c>
      <c r="BT85" s="111">
        <f t="shared" si="30"/>
        <v>949.25373134328356</v>
      </c>
    </row>
    <row r="86" spans="1:72" s="42" customFormat="1" ht="24.75" thickBot="1">
      <c r="A86" s="147"/>
      <c r="B86" s="51" t="s">
        <v>83</v>
      </c>
      <c r="C86" s="64">
        <f>C85*C70</f>
        <v>13.75</v>
      </c>
      <c r="D86" s="64">
        <f t="shared" ref="D86:BO86" si="33">D85*D70</f>
        <v>13.75</v>
      </c>
      <c r="E86" s="64">
        <f t="shared" si="33"/>
        <v>15</v>
      </c>
      <c r="F86" s="64">
        <f t="shared" si="33"/>
        <v>6.42</v>
      </c>
      <c r="G86" s="64">
        <f t="shared" si="33"/>
        <v>11.25</v>
      </c>
      <c r="H86" s="64">
        <f t="shared" si="33"/>
        <v>11.770000000000001</v>
      </c>
      <c r="I86" s="64">
        <f t="shared" si="33"/>
        <v>13.91</v>
      </c>
      <c r="J86" s="64">
        <f t="shared" si="33"/>
        <v>12.84</v>
      </c>
      <c r="K86" s="64">
        <f t="shared" si="33"/>
        <v>12.84</v>
      </c>
      <c r="L86" s="64">
        <f t="shared" si="33"/>
        <v>11.770000000000001</v>
      </c>
      <c r="M86" s="64">
        <f t="shared" si="33"/>
        <v>12.84</v>
      </c>
      <c r="N86" s="64">
        <f t="shared" si="33"/>
        <v>12.84</v>
      </c>
      <c r="O86" s="64">
        <f t="shared" si="33"/>
        <v>13.91</v>
      </c>
      <c r="P86" s="64">
        <f t="shared" si="33"/>
        <v>12.84</v>
      </c>
      <c r="Q86" s="64">
        <f t="shared" si="33"/>
        <v>13.91</v>
      </c>
      <c r="R86" s="64">
        <f t="shared" si="33"/>
        <v>13.91</v>
      </c>
      <c r="S86" s="64">
        <f t="shared" si="33"/>
        <v>12.5</v>
      </c>
      <c r="T86" s="64">
        <f t="shared" si="33"/>
        <v>12.5</v>
      </c>
      <c r="U86" s="64">
        <f t="shared" si="33"/>
        <v>12.5</v>
      </c>
      <c r="V86" s="64">
        <f t="shared" si="33"/>
        <v>12.5</v>
      </c>
      <c r="W86" s="64">
        <f t="shared" si="33"/>
        <v>13.91</v>
      </c>
      <c r="X86" s="64">
        <f t="shared" si="33"/>
        <v>13.91</v>
      </c>
      <c r="Y86" s="64">
        <f t="shared" si="33"/>
        <v>11.25</v>
      </c>
      <c r="Z86" s="64">
        <f t="shared" si="33"/>
        <v>13.91</v>
      </c>
      <c r="AA86" s="64">
        <f t="shared" si="33"/>
        <v>7.5</v>
      </c>
      <c r="AB86" s="64">
        <f t="shared" si="33"/>
        <v>15</v>
      </c>
      <c r="AC86" s="64">
        <f t="shared" si="33"/>
        <v>15</v>
      </c>
      <c r="AD86" s="64">
        <f t="shared" si="33"/>
        <v>12</v>
      </c>
      <c r="AE86" s="64">
        <f t="shared" si="33"/>
        <v>12.5</v>
      </c>
      <c r="AF86" s="64">
        <f t="shared" si="33"/>
        <v>15</v>
      </c>
      <c r="AG86" s="64">
        <f t="shared" si="33"/>
        <v>12.5</v>
      </c>
      <c r="AH86" s="64">
        <f t="shared" si="33"/>
        <v>13.75</v>
      </c>
      <c r="AI86" s="64">
        <f t="shared" si="33"/>
        <v>15</v>
      </c>
      <c r="AJ86" s="76">
        <v>0</v>
      </c>
      <c r="AK86" s="64">
        <f t="shared" si="33"/>
        <v>15</v>
      </c>
      <c r="AL86" s="64">
        <f t="shared" si="33"/>
        <v>11.25</v>
      </c>
      <c r="AM86" s="64">
        <f t="shared" si="33"/>
        <v>7.5</v>
      </c>
      <c r="AN86" s="64">
        <f t="shared" si="33"/>
        <v>8.75</v>
      </c>
      <c r="AO86" s="64">
        <f t="shared" si="33"/>
        <v>10</v>
      </c>
      <c r="AP86" s="64">
        <f t="shared" si="33"/>
        <v>10</v>
      </c>
      <c r="AQ86" s="64">
        <f t="shared" si="33"/>
        <v>10</v>
      </c>
      <c r="AR86" s="64">
        <f t="shared" si="33"/>
        <v>12.5</v>
      </c>
      <c r="AS86" s="64">
        <f t="shared" si="33"/>
        <v>12.24</v>
      </c>
      <c r="AT86" s="76">
        <v>0</v>
      </c>
      <c r="AU86" s="64">
        <f t="shared" si="33"/>
        <v>11.770000000000001</v>
      </c>
      <c r="AV86" s="64">
        <f t="shared" si="33"/>
        <v>13.75</v>
      </c>
      <c r="AW86" s="64">
        <f t="shared" si="33"/>
        <v>12.5</v>
      </c>
      <c r="AX86" s="64">
        <f t="shared" si="33"/>
        <v>12.84</v>
      </c>
      <c r="AY86" s="64">
        <f t="shared" si="33"/>
        <v>15</v>
      </c>
      <c r="AZ86" s="76">
        <v>0</v>
      </c>
      <c r="BA86" s="64">
        <f t="shared" si="33"/>
        <v>15</v>
      </c>
      <c r="BB86" s="64">
        <f t="shared" si="33"/>
        <v>12.84</v>
      </c>
      <c r="BC86" s="64">
        <f t="shared" si="33"/>
        <v>10.700000000000001</v>
      </c>
      <c r="BD86" s="64">
        <f t="shared" si="33"/>
        <v>9.6300000000000008</v>
      </c>
      <c r="BE86" s="64">
        <f t="shared" si="33"/>
        <v>14.98</v>
      </c>
      <c r="BF86" s="64">
        <f t="shared" si="33"/>
        <v>14.98</v>
      </c>
      <c r="BG86" s="64">
        <f t="shared" si="33"/>
        <v>13.91</v>
      </c>
      <c r="BH86" s="64">
        <f t="shared" si="33"/>
        <v>11.770000000000001</v>
      </c>
      <c r="BI86" s="64">
        <f t="shared" si="33"/>
        <v>13.91</v>
      </c>
      <c r="BJ86" s="64">
        <f t="shared" si="33"/>
        <v>14.98</v>
      </c>
      <c r="BK86" s="64">
        <f t="shared" si="33"/>
        <v>12.84</v>
      </c>
      <c r="BL86" s="64">
        <f t="shared" si="33"/>
        <v>12</v>
      </c>
      <c r="BM86" s="64">
        <f t="shared" si="33"/>
        <v>11.25</v>
      </c>
      <c r="BN86" s="64">
        <f t="shared" si="33"/>
        <v>6</v>
      </c>
      <c r="BO86" s="64">
        <f t="shared" si="33"/>
        <v>14.98</v>
      </c>
      <c r="BP86" s="64">
        <f t="shared" ref="BP86:BQ86" si="34">BP85*BP70</f>
        <v>15</v>
      </c>
      <c r="BQ86" s="64">
        <f t="shared" si="34"/>
        <v>15</v>
      </c>
      <c r="BR86" s="61"/>
      <c r="BS86" s="61"/>
      <c r="BT86" s="61"/>
    </row>
    <row r="87" spans="1:72" s="42" customFormat="1" ht="7.5" customHeight="1" thickBot="1">
      <c r="A87" s="41"/>
      <c r="B87" s="52"/>
      <c r="C87" s="65">
        <v>0.625</v>
      </c>
      <c r="D87" s="65">
        <v>0.625</v>
      </c>
      <c r="E87" s="65">
        <v>0.625</v>
      </c>
      <c r="F87" s="65">
        <v>0.625</v>
      </c>
      <c r="G87" s="65">
        <v>0.625</v>
      </c>
      <c r="H87" s="65">
        <v>0.625</v>
      </c>
      <c r="I87" s="65">
        <v>0.625</v>
      </c>
      <c r="J87" s="65">
        <v>0.625</v>
      </c>
      <c r="K87" s="65">
        <v>0.625</v>
      </c>
      <c r="L87" s="65">
        <v>0.625</v>
      </c>
      <c r="M87" s="65">
        <v>0.625</v>
      </c>
      <c r="N87" s="65">
        <v>0.625</v>
      </c>
      <c r="O87" s="65">
        <v>0.625</v>
      </c>
      <c r="P87" s="65">
        <v>0.625</v>
      </c>
      <c r="Q87" s="65">
        <v>0.625</v>
      </c>
      <c r="R87" s="65">
        <v>0.625</v>
      </c>
      <c r="S87" s="65">
        <v>0.625</v>
      </c>
      <c r="T87" s="65">
        <v>0.625</v>
      </c>
      <c r="U87" s="65">
        <v>0.625</v>
      </c>
      <c r="V87" s="65">
        <v>0.625</v>
      </c>
      <c r="W87" s="65">
        <v>0.625</v>
      </c>
      <c r="X87" s="63">
        <v>0.83</v>
      </c>
      <c r="Y87" s="63">
        <v>1.36</v>
      </c>
      <c r="Z87" s="63">
        <v>0.83</v>
      </c>
      <c r="AA87" s="65"/>
      <c r="AB87" s="63">
        <v>0.88</v>
      </c>
      <c r="AC87" s="63">
        <v>1.36</v>
      </c>
      <c r="AD87" s="65">
        <v>0.625</v>
      </c>
      <c r="AE87" s="65">
        <v>0.625</v>
      </c>
      <c r="AF87" s="63">
        <v>0.83</v>
      </c>
      <c r="AG87" s="63">
        <v>0.83</v>
      </c>
      <c r="AH87" s="65">
        <v>1.81</v>
      </c>
      <c r="AI87" s="65">
        <v>0.625</v>
      </c>
      <c r="AJ87" s="65">
        <v>0.83</v>
      </c>
      <c r="AK87" s="65">
        <v>0.83</v>
      </c>
      <c r="AL87" s="65">
        <v>0.625</v>
      </c>
      <c r="AM87" s="65">
        <v>0.625</v>
      </c>
      <c r="AN87" s="65">
        <v>0.625</v>
      </c>
      <c r="AO87" s="65">
        <v>0.625</v>
      </c>
      <c r="AP87" s="63">
        <v>0.83</v>
      </c>
      <c r="AQ87" s="63">
        <v>0.83</v>
      </c>
      <c r="AR87" s="63">
        <v>0.83</v>
      </c>
      <c r="AS87" s="63">
        <v>0.83</v>
      </c>
      <c r="AT87" s="65">
        <v>0.83</v>
      </c>
      <c r="AU87" s="65">
        <v>0.625</v>
      </c>
      <c r="AV87" s="65">
        <v>0.625</v>
      </c>
      <c r="AW87" s="65">
        <v>0.625</v>
      </c>
      <c r="AX87" s="65">
        <v>0.625</v>
      </c>
      <c r="AY87" s="63">
        <v>0.93</v>
      </c>
      <c r="AZ87" s="65">
        <v>0.83</v>
      </c>
      <c r="BA87" s="65">
        <v>0.625</v>
      </c>
      <c r="BB87" s="65">
        <v>0.625</v>
      </c>
      <c r="BC87" s="65">
        <v>0.625</v>
      </c>
      <c r="BD87" s="65">
        <v>0.625</v>
      </c>
      <c r="BE87" s="65">
        <v>0.625</v>
      </c>
      <c r="BF87" s="65">
        <v>0.625</v>
      </c>
      <c r="BG87" s="65">
        <v>0.625</v>
      </c>
      <c r="BH87" s="65">
        <v>0.625</v>
      </c>
      <c r="BI87" s="65">
        <v>0.625</v>
      </c>
      <c r="BJ87" s="65">
        <v>0.625</v>
      </c>
      <c r="BK87" s="65">
        <v>0.625</v>
      </c>
      <c r="BL87" s="65">
        <v>0.625</v>
      </c>
      <c r="BM87" s="65">
        <v>0.625</v>
      </c>
      <c r="BN87" s="65">
        <v>0.83</v>
      </c>
      <c r="BO87" s="65">
        <v>0.625</v>
      </c>
      <c r="BP87" s="65">
        <v>0.83</v>
      </c>
      <c r="BQ87" s="65">
        <v>0.83</v>
      </c>
      <c r="BR87" s="61"/>
      <c r="BS87" s="61"/>
      <c r="BT87" s="61"/>
    </row>
    <row r="88" spans="1:72" s="42" customFormat="1" ht="24">
      <c r="A88" s="141" t="s">
        <v>131</v>
      </c>
      <c r="B88" s="48" t="s">
        <v>132</v>
      </c>
      <c r="C88" s="65">
        <v>1</v>
      </c>
      <c r="D88" s="65">
        <v>1</v>
      </c>
      <c r="E88" s="65">
        <v>0</v>
      </c>
      <c r="F88" s="65">
        <v>1</v>
      </c>
      <c r="G88" s="65">
        <v>0</v>
      </c>
      <c r="H88" s="65">
        <v>0</v>
      </c>
      <c r="I88" s="65">
        <v>0</v>
      </c>
      <c r="J88" s="65">
        <v>1</v>
      </c>
      <c r="K88" s="65">
        <v>1</v>
      </c>
      <c r="L88" s="65">
        <v>0</v>
      </c>
      <c r="M88" s="65">
        <v>1</v>
      </c>
      <c r="N88" s="65">
        <v>1</v>
      </c>
      <c r="O88" s="65">
        <v>1</v>
      </c>
      <c r="P88" s="65">
        <v>1</v>
      </c>
      <c r="Q88" s="65">
        <v>1</v>
      </c>
      <c r="R88" s="65">
        <v>1</v>
      </c>
      <c r="S88" s="65">
        <v>1</v>
      </c>
      <c r="T88" s="65">
        <v>1</v>
      </c>
      <c r="U88" s="65">
        <v>1</v>
      </c>
      <c r="V88" s="65">
        <v>1</v>
      </c>
      <c r="W88" s="65">
        <v>1</v>
      </c>
      <c r="X88" s="63" t="s">
        <v>176</v>
      </c>
      <c r="Y88" s="63" t="s">
        <v>176</v>
      </c>
      <c r="Z88" s="65">
        <v>1</v>
      </c>
      <c r="AA88" s="63" t="s">
        <v>176</v>
      </c>
      <c r="AB88" s="63" t="s">
        <v>176</v>
      </c>
      <c r="AC88" s="63" t="s">
        <v>176</v>
      </c>
      <c r="AD88" s="65">
        <v>1</v>
      </c>
      <c r="AE88" s="65">
        <v>0</v>
      </c>
      <c r="AF88" s="65">
        <v>0</v>
      </c>
      <c r="AG88" s="65">
        <v>1</v>
      </c>
      <c r="AH88" s="63" t="s">
        <v>176</v>
      </c>
      <c r="AI88" s="65">
        <v>0</v>
      </c>
      <c r="AJ88" s="63" t="s">
        <v>176</v>
      </c>
      <c r="AK88" s="63" t="s">
        <v>176</v>
      </c>
      <c r="AL88" s="65">
        <v>0</v>
      </c>
      <c r="AM88" s="65">
        <v>1</v>
      </c>
      <c r="AN88" s="65">
        <v>1</v>
      </c>
      <c r="AO88" s="65">
        <v>1</v>
      </c>
      <c r="AP88" s="65">
        <v>0</v>
      </c>
      <c r="AQ88" s="65">
        <v>1</v>
      </c>
      <c r="AR88" s="65">
        <v>1</v>
      </c>
      <c r="AS88" s="65">
        <v>1</v>
      </c>
      <c r="AT88" s="63" t="s">
        <v>176</v>
      </c>
      <c r="AU88" s="65">
        <v>1</v>
      </c>
      <c r="AV88" s="65">
        <v>1</v>
      </c>
      <c r="AW88" s="65">
        <v>1</v>
      </c>
      <c r="AX88" s="65">
        <v>1</v>
      </c>
      <c r="AY88" s="65">
        <v>0</v>
      </c>
      <c r="AZ88" s="63" t="s">
        <v>176</v>
      </c>
      <c r="BA88" s="65">
        <v>1</v>
      </c>
      <c r="BB88" s="65">
        <v>0</v>
      </c>
      <c r="BC88" s="65">
        <v>0</v>
      </c>
      <c r="BD88" s="65">
        <v>1</v>
      </c>
      <c r="BE88" s="65">
        <v>1</v>
      </c>
      <c r="BF88" s="65">
        <v>1</v>
      </c>
      <c r="BG88" s="65">
        <v>1</v>
      </c>
      <c r="BH88" s="65">
        <v>1</v>
      </c>
      <c r="BI88" s="65">
        <v>1</v>
      </c>
      <c r="BJ88" s="65">
        <v>1</v>
      </c>
      <c r="BK88" s="65">
        <v>1</v>
      </c>
      <c r="BL88" s="65">
        <v>1</v>
      </c>
      <c r="BM88" s="65">
        <v>0</v>
      </c>
      <c r="BN88" s="63" t="s">
        <v>176</v>
      </c>
      <c r="BO88" s="65">
        <v>1</v>
      </c>
      <c r="BP88" s="63" t="s">
        <v>176</v>
      </c>
      <c r="BQ88" s="63" t="s">
        <v>176</v>
      </c>
      <c r="BR88" s="61">
        <f t="shared" ref="BR88:BR112" si="35">SUM(C88:BQ88)*100</f>
        <v>4000</v>
      </c>
      <c r="BS88" s="61">
        <v>54</v>
      </c>
      <c r="BT88" s="111">
        <f t="shared" ref="BT88:BT112" si="36">BR88/BS88</f>
        <v>74.074074074074076</v>
      </c>
    </row>
    <row r="89" spans="1:72" s="42" customFormat="1" ht="24">
      <c r="A89" s="142"/>
      <c r="B89" s="27" t="s">
        <v>133</v>
      </c>
      <c r="C89" s="65">
        <v>1</v>
      </c>
      <c r="D89" s="65">
        <v>1</v>
      </c>
      <c r="E89" s="65">
        <v>1</v>
      </c>
      <c r="F89" s="65">
        <v>1</v>
      </c>
      <c r="G89" s="65">
        <v>1</v>
      </c>
      <c r="H89" s="65">
        <v>1</v>
      </c>
      <c r="I89" s="65">
        <v>1</v>
      </c>
      <c r="J89" s="65">
        <v>1</v>
      </c>
      <c r="K89" s="65">
        <v>1</v>
      </c>
      <c r="L89" s="65">
        <v>1</v>
      </c>
      <c r="M89" s="65">
        <v>1</v>
      </c>
      <c r="N89" s="65">
        <v>1</v>
      </c>
      <c r="O89" s="65">
        <v>1</v>
      </c>
      <c r="P89" s="65">
        <v>1</v>
      </c>
      <c r="Q89" s="65">
        <v>1</v>
      </c>
      <c r="R89" s="65">
        <v>1</v>
      </c>
      <c r="S89" s="65">
        <v>1</v>
      </c>
      <c r="T89" s="65">
        <v>1</v>
      </c>
      <c r="U89" s="65">
        <v>1</v>
      </c>
      <c r="V89" s="65">
        <v>1</v>
      </c>
      <c r="W89" s="65">
        <v>1</v>
      </c>
      <c r="X89" s="63" t="s">
        <v>176</v>
      </c>
      <c r="Y89" s="63" t="s">
        <v>176</v>
      </c>
      <c r="Z89" s="65">
        <v>1</v>
      </c>
      <c r="AA89" s="63" t="s">
        <v>176</v>
      </c>
      <c r="AB89" s="63" t="s">
        <v>176</v>
      </c>
      <c r="AC89" s="63" t="s">
        <v>176</v>
      </c>
      <c r="AD89" s="65">
        <v>1</v>
      </c>
      <c r="AE89" s="65">
        <v>1</v>
      </c>
      <c r="AF89" s="65">
        <v>1</v>
      </c>
      <c r="AG89" s="65">
        <v>1</v>
      </c>
      <c r="AH89" s="63" t="s">
        <v>176</v>
      </c>
      <c r="AI89" s="65">
        <v>1</v>
      </c>
      <c r="AJ89" s="63" t="s">
        <v>176</v>
      </c>
      <c r="AK89" s="63" t="s">
        <v>176</v>
      </c>
      <c r="AL89" s="65">
        <v>1</v>
      </c>
      <c r="AM89" s="65">
        <v>1</v>
      </c>
      <c r="AN89" s="65">
        <v>0</v>
      </c>
      <c r="AO89" s="65">
        <v>1</v>
      </c>
      <c r="AP89" s="65">
        <v>1</v>
      </c>
      <c r="AQ89" s="65">
        <v>1</v>
      </c>
      <c r="AR89" s="65">
        <v>1</v>
      </c>
      <c r="AS89" s="65">
        <v>1</v>
      </c>
      <c r="AT89" s="63" t="s">
        <v>176</v>
      </c>
      <c r="AU89" s="65">
        <v>1</v>
      </c>
      <c r="AV89" s="65">
        <v>1</v>
      </c>
      <c r="AW89" s="65">
        <v>0</v>
      </c>
      <c r="AX89" s="65">
        <v>1</v>
      </c>
      <c r="AY89" s="65">
        <v>1</v>
      </c>
      <c r="AZ89" s="63" t="s">
        <v>176</v>
      </c>
      <c r="BA89" s="65">
        <v>1</v>
      </c>
      <c r="BB89" s="65">
        <v>0</v>
      </c>
      <c r="BC89" s="65">
        <v>0</v>
      </c>
      <c r="BD89" s="65">
        <v>1</v>
      </c>
      <c r="BE89" s="65">
        <v>1</v>
      </c>
      <c r="BF89" s="65">
        <v>1</v>
      </c>
      <c r="BG89" s="65">
        <v>1</v>
      </c>
      <c r="BH89" s="65">
        <v>1</v>
      </c>
      <c r="BI89" s="65">
        <v>1</v>
      </c>
      <c r="BJ89" s="65">
        <v>1</v>
      </c>
      <c r="BK89" s="65">
        <v>1</v>
      </c>
      <c r="BL89" s="65">
        <v>1</v>
      </c>
      <c r="BM89" s="65">
        <v>1</v>
      </c>
      <c r="BN89" s="63" t="s">
        <v>176</v>
      </c>
      <c r="BO89" s="65">
        <v>1</v>
      </c>
      <c r="BP89" s="63" t="s">
        <v>176</v>
      </c>
      <c r="BQ89" s="63" t="s">
        <v>176</v>
      </c>
      <c r="BR89" s="61">
        <f t="shared" si="35"/>
        <v>5000</v>
      </c>
      <c r="BS89" s="61">
        <v>54</v>
      </c>
      <c r="BT89" s="111">
        <f t="shared" si="36"/>
        <v>92.592592592592595</v>
      </c>
    </row>
    <row r="90" spans="1:72" s="42" customFormat="1" ht="24">
      <c r="A90" s="142"/>
      <c r="B90" s="44" t="s">
        <v>134</v>
      </c>
      <c r="C90" s="65">
        <v>1</v>
      </c>
      <c r="D90" s="65">
        <v>1</v>
      </c>
      <c r="E90" s="65">
        <v>1</v>
      </c>
      <c r="F90" s="65">
        <v>1</v>
      </c>
      <c r="G90" s="65">
        <v>1</v>
      </c>
      <c r="H90" s="65">
        <v>0</v>
      </c>
      <c r="I90" s="65">
        <v>1</v>
      </c>
      <c r="J90" s="65">
        <v>1</v>
      </c>
      <c r="K90" s="65">
        <v>1</v>
      </c>
      <c r="L90" s="65">
        <v>1</v>
      </c>
      <c r="M90" s="65">
        <v>1</v>
      </c>
      <c r="N90" s="65">
        <v>1</v>
      </c>
      <c r="O90" s="65">
        <v>1</v>
      </c>
      <c r="P90" s="65">
        <v>1</v>
      </c>
      <c r="Q90" s="65">
        <v>1</v>
      </c>
      <c r="R90" s="65">
        <v>1</v>
      </c>
      <c r="S90" s="65">
        <v>1</v>
      </c>
      <c r="T90" s="65">
        <v>1</v>
      </c>
      <c r="U90" s="65">
        <v>1</v>
      </c>
      <c r="V90" s="65">
        <v>0</v>
      </c>
      <c r="W90" s="65">
        <v>1</v>
      </c>
      <c r="X90" s="63" t="s">
        <v>176</v>
      </c>
      <c r="Y90" s="63" t="s">
        <v>176</v>
      </c>
      <c r="Z90" s="65">
        <v>1</v>
      </c>
      <c r="AA90" s="63" t="s">
        <v>176</v>
      </c>
      <c r="AB90" s="63" t="s">
        <v>176</v>
      </c>
      <c r="AC90" s="63" t="s">
        <v>176</v>
      </c>
      <c r="AD90" s="65">
        <v>1</v>
      </c>
      <c r="AE90" s="65">
        <v>1</v>
      </c>
      <c r="AF90" s="65">
        <v>1</v>
      </c>
      <c r="AG90" s="65">
        <v>1</v>
      </c>
      <c r="AH90" s="63" t="s">
        <v>176</v>
      </c>
      <c r="AI90" s="65">
        <v>1</v>
      </c>
      <c r="AJ90" s="63" t="s">
        <v>176</v>
      </c>
      <c r="AK90" s="63" t="s">
        <v>176</v>
      </c>
      <c r="AL90" s="65">
        <v>1</v>
      </c>
      <c r="AM90" s="65">
        <v>1</v>
      </c>
      <c r="AN90" s="65">
        <v>1</v>
      </c>
      <c r="AO90" s="65">
        <v>1</v>
      </c>
      <c r="AP90" s="65">
        <v>1</v>
      </c>
      <c r="AQ90" s="65">
        <v>1</v>
      </c>
      <c r="AR90" s="65">
        <v>1</v>
      </c>
      <c r="AS90" s="65">
        <v>1</v>
      </c>
      <c r="AT90" s="63" t="s">
        <v>176</v>
      </c>
      <c r="AU90" s="65">
        <v>1</v>
      </c>
      <c r="AV90" s="65">
        <v>1</v>
      </c>
      <c r="AW90" s="65">
        <v>1</v>
      </c>
      <c r="AX90" s="65">
        <v>1</v>
      </c>
      <c r="AY90" s="65">
        <v>1</v>
      </c>
      <c r="AZ90" s="63" t="s">
        <v>176</v>
      </c>
      <c r="BA90" s="65">
        <v>1</v>
      </c>
      <c r="BB90" s="65">
        <v>1</v>
      </c>
      <c r="BC90" s="65">
        <v>0</v>
      </c>
      <c r="BD90" s="65">
        <v>1</v>
      </c>
      <c r="BE90" s="65">
        <v>1</v>
      </c>
      <c r="BF90" s="65">
        <v>1</v>
      </c>
      <c r="BG90" s="65">
        <v>1</v>
      </c>
      <c r="BH90" s="65">
        <v>1</v>
      </c>
      <c r="BI90" s="65">
        <v>1</v>
      </c>
      <c r="BJ90" s="65">
        <v>1</v>
      </c>
      <c r="BK90" s="65">
        <v>1</v>
      </c>
      <c r="BL90" s="65">
        <v>1</v>
      </c>
      <c r="BM90" s="65">
        <v>1</v>
      </c>
      <c r="BN90" s="63" t="s">
        <v>176</v>
      </c>
      <c r="BO90" s="65">
        <v>1</v>
      </c>
      <c r="BP90" s="63" t="s">
        <v>176</v>
      </c>
      <c r="BQ90" s="63" t="s">
        <v>176</v>
      </c>
      <c r="BR90" s="61">
        <f t="shared" si="35"/>
        <v>5100</v>
      </c>
      <c r="BS90" s="61">
        <v>54</v>
      </c>
      <c r="BT90" s="111">
        <f t="shared" si="36"/>
        <v>94.444444444444443</v>
      </c>
    </row>
    <row r="91" spans="1:72" s="42" customFormat="1" ht="24">
      <c r="A91" s="142"/>
      <c r="B91" s="27" t="s">
        <v>170</v>
      </c>
      <c r="C91" s="65">
        <v>1</v>
      </c>
      <c r="D91" s="65">
        <v>1</v>
      </c>
      <c r="E91" s="65">
        <v>1</v>
      </c>
      <c r="F91" s="65">
        <v>1</v>
      </c>
      <c r="G91" s="65">
        <v>1</v>
      </c>
      <c r="H91" s="65">
        <v>1</v>
      </c>
      <c r="I91" s="65">
        <v>1</v>
      </c>
      <c r="J91" s="65">
        <v>1</v>
      </c>
      <c r="K91" s="65">
        <v>1</v>
      </c>
      <c r="L91" s="65">
        <v>1</v>
      </c>
      <c r="M91" s="65">
        <v>1</v>
      </c>
      <c r="N91" s="65">
        <v>1</v>
      </c>
      <c r="O91" s="65">
        <v>1</v>
      </c>
      <c r="P91" s="65">
        <v>1</v>
      </c>
      <c r="Q91" s="65">
        <v>1</v>
      </c>
      <c r="R91" s="65">
        <v>1</v>
      </c>
      <c r="S91" s="65">
        <v>0</v>
      </c>
      <c r="T91" s="65">
        <v>1</v>
      </c>
      <c r="U91" s="65">
        <v>0</v>
      </c>
      <c r="V91" s="65">
        <v>0</v>
      </c>
      <c r="W91" s="65">
        <v>1</v>
      </c>
      <c r="X91" s="63" t="s">
        <v>176</v>
      </c>
      <c r="Y91" s="63" t="s">
        <v>176</v>
      </c>
      <c r="Z91" s="65">
        <v>1</v>
      </c>
      <c r="AA91" s="63" t="s">
        <v>176</v>
      </c>
      <c r="AB91" s="63" t="s">
        <v>176</v>
      </c>
      <c r="AC91" s="63" t="s">
        <v>176</v>
      </c>
      <c r="AD91" s="65">
        <v>1</v>
      </c>
      <c r="AE91" s="65">
        <v>1</v>
      </c>
      <c r="AF91" s="65">
        <v>1</v>
      </c>
      <c r="AG91" s="65">
        <v>1</v>
      </c>
      <c r="AH91" s="63" t="s">
        <v>176</v>
      </c>
      <c r="AI91" s="65">
        <v>1</v>
      </c>
      <c r="AJ91" s="63" t="s">
        <v>176</v>
      </c>
      <c r="AK91" s="63" t="s">
        <v>176</v>
      </c>
      <c r="AL91" s="65">
        <v>1</v>
      </c>
      <c r="AM91" s="65">
        <v>1</v>
      </c>
      <c r="AN91" s="65">
        <v>1</v>
      </c>
      <c r="AO91" s="65">
        <v>1</v>
      </c>
      <c r="AP91" s="65">
        <v>1</v>
      </c>
      <c r="AQ91" s="65">
        <v>1</v>
      </c>
      <c r="AR91" s="65">
        <v>1</v>
      </c>
      <c r="AS91" s="65">
        <v>1</v>
      </c>
      <c r="AT91" s="63" t="s">
        <v>176</v>
      </c>
      <c r="AU91" s="65">
        <v>1</v>
      </c>
      <c r="AV91" s="65">
        <v>1</v>
      </c>
      <c r="AW91" s="65">
        <v>0</v>
      </c>
      <c r="AX91" s="65">
        <v>1</v>
      </c>
      <c r="AY91" s="65">
        <v>0</v>
      </c>
      <c r="AZ91" s="63" t="s">
        <v>176</v>
      </c>
      <c r="BA91" s="65">
        <v>1</v>
      </c>
      <c r="BB91" s="65">
        <v>1</v>
      </c>
      <c r="BC91" s="65">
        <v>0</v>
      </c>
      <c r="BD91" s="65">
        <v>0</v>
      </c>
      <c r="BE91" s="65">
        <v>0</v>
      </c>
      <c r="BF91" s="65">
        <v>0</v>
      </c>
      <c r="BG91" s="65">
        <v>0</v>
      </c>
      <c r="BH91" s="65">
        <v>1</v>
      </c>
      <c r="BI91" s="65">
        <v>1</v>
      </c>
      <c r="BJ91" s="65">
        <v>1</v>
      </c>
      <c r="BK91" s="65">
        <v>1</v>
      </c>
      <c r="BL91" s="65">
        <v>1</v>
      </c>
      <c r="BM91" s="65">
        <v>0</v>
      </c>
      <c r="BN91" s="63" t="s">
        <v>176</v>
      </c>
      <c r="BO91" s="65">
        <v>1</v>
      </c>
      <c r="BP91" s="63" t="s">
        <v>176</v>
      </c>
      <c r="BQ91" s="63" t="s">
        <v>176</v>
      </c>
      <c r="BR91" s="61">
        <f t="shared" si="35"/>
        <v>4300</v>
      </c>
      <c r="BS91" s="61">
        <v>54</v>
      </c>
      <c r="BT91" s="111">
        <f t="shared" si="36"/>
        <v>79.629629629629633</v>
      </c>
    </row>
    <row r="92" spans="1:72" s="42" customFormat="1" ht="24">
      <c r="A92" s="142"/>
      <c r="B92" s="27" t="s">
        <v>169</v>
      </c>
      <c r="C92" s="65">
        <v>1</v>
      </c>
      <c r="D92" s="65">
        <v>1</v>
      </c>
      <c r="E92" s="65">
        <v>1</v>
      </c>
      <c r="F92" s="65">
        <v>1</v>
      </c>
      <c r="G92" s="65">
        <v>1</v>
      </c>
      <c r="H92" s="65">
        <v>0</v>
      </c>
      <c r="I92" s="65">
        <v>1</v>
      </c>
      <c r="J92" s="65">
        <v>1</v>
      </c>
      <c r="K92" s="65">
        <v>1</v>
      </c>
      <c r="L92" s="65">
        <v>1</v>
      </c>
      <c r="M92" s="65">
        <v>1</v>
      </c>
      <c r="N92" s="65">
        <v>1</v>
      </c>
      <c r="O92" s="65">
        <v>1</v>
      </c>
      <c r="P92" s="65">
        <v>1</v>
      </c>
      <c r="Q92" s="65">
        <v>1</v>
      </c>
      <c r="R92" s="65">
        <v>1</v>
      </c>
      <c r="S92" s="65">
        <v>1</v>
      </c>
      <c r="T92" s="65">
        <v>1</v>
      </c>
      <c r="U92" s="65">
        <v>1</v>
      </c>
      <c r="V92" s="65">
        <v>0</v>
      </c>
      <c r="W92" s="65">
        <v>1</v>
      </c>
      <c r="X92" s="63" t="s">
        <v>176</v>
      </c>
      <c r="Y92" s="63" t="s">
        <v>176</v>
      </c>
      <c r="Z92" s="65">
        <v>1</v>
      </c>
      <c r="AA92" s="63" t="s">
        <v>176</v>
      </c>
      <c r="AB92" s="63" t="s">
        <v>176</v>
      </c>
      <c r="AC92" s="63" t="s">
        <v>176</v>
      </c>
      <c r="AD92" s="65">
        <v>1</v>
      </c>
      <c r="AE92" s="65">
        <v>1</v>
      </c>
      <c r="AF92" s="65">
        <v>1</v>
      </c>
      <c r="AG92" s="65">
        <v>1</v>
      </c>
      <c r="AH92" s="63" t="s">
        <v>176</v>
      </c>
      <c r="AI92" s="65">
        <v>1</v>
      </c>
      <c r="AJ92" s="63" t="s">
        <v>176</v>
      </c>
      <c r="AK92" s="63" t="s">
        <v>176</v>
      </c>
      <c r="AL92" s="65">
        <v>1</v>
      </c>
      <c r="AM92" s="65">
        <v>1</v>
      </c>
      <c r="AN92" s="65">
        <v>1</v>
      </c>
      <c r="AO92" s="65">
        <v>1</v>
      </c>
      <c r="AP92" s="65">
        <v>1</v>
      </c>
      <c r="AQ92" s="65">
        <v>1</v>
      </c>
      <c r="AR92" s="65">
        <v>1</v>
      </c>
      <c r="AS92" s="65">
        <v>1</v>
      </c>
      <c r="AT92" s="63" t="s">
        <v>176</v>
      </c>
      <c r="AU92" s="65">
        <v>1</v>
      </c>
      <c r="AV92" s="65">
        <v>1</v>
      </c>
      <c r="AW92" s="65">
        <v>1</v>
      </c>
      <c r="AX92" s="65">
        <v>1</v>
      </c>
      <c r="AY92" s="65">
        <v>1</v>
      </c>
      <c r="AZ92" s="63" t="s">
        <v>176</v>
      </c>
      <c r="BA92" s="65">
        <v>1</v>
      </c>
      <c r="BB92" s="65">
        <v>1</v>
      </c>
      <c r="BC92" s="65">
        <v>0</v>
      </c>
      <c r="BD92" s="65">
        <v>1</v>
      </c>
      <c r="BE92" s="65">
        <v>1</v>
      </c>
      <c r="BF92" s="65">
        <v>1</v>
      </c>
      <c r="BG92" s="65">
        <v>1</v>
      </c>
      <c r="BH92" s="65">
        <v>1</v>
      </c>
      <c r="BI92" s="65">
        <v>1</v>
      </c>
      <c r="BJ92" s="65">
        <v>1</v>
      </c>
      <c r="BK92" s="65">
        <v>1</v>
      </c>
      <c r="BL92" s="65">
        <v>1</v>
      </c>
      <c r="BM92" s="65">
        <v>1</v>
      </c>
      <c r="BN92" s="63" t="s">
        <v>176</v>
      </c>
      <c r="BO92" s="65">
        <v>1</v>
      </c>
      <c r="BP92" s="63" t="s">
        <v>176</v>
      </c>
      <c r="BQ92" s="63" t="s">
        <v>176</v>
      </c>
      <c r="BR92" s="61">
        <f t="shared" si="35"/>
        <v>5100</v>
      </c>
      <c r="BS92" s="61">
        <v>54</v>
      </c>
      <c r="BT92" s="111">
        <f t="shared" si="36"/>
        <v>94.444444444444443</v>
      </c>
    </row>
    <row r="93" spans="1:72" s="42" customFormat="1" ht="24">
      <c r="A93" s="142"/>
      <c r="B93" s="27" t="s">
        <v>135</v>
      </c>
      <c r="C93" s="65">
        <v>1</v>
      </c>
      <c r="D93" s="65">
        <v>1</v>
      </c>
      <c r="E93" s="65">
        <v>1</v>
      </c>
      <c r="F93" s="65">
        <v>1</v>
      </c>
      <c r="G93" s="65">
        <v>1</v>
      </c>
      <c r="H93" s="65">
        <v>1</v>
      </c>
      <c r="I93" s="65">
        <v>1</v>
      </c>
      <c r="J93" s="65">
        <v>1</v>
      </c>
      <c r="K93" s="65">
        <v>1</v>
      </c>
      <c r="L93" s="65">
        <v>1</v>
      </c>
      <c r="M93" s="65">
        <v>1</v>
      </c>
      <c r="N93" s="65">
        <v>1</v>
      </c>
      <c r="O93" s="65">
        <v>1</v>
      </c>
      <c r="P93" s="65">
        <v>0</v>
      </c>
      <c r="Q93" s="65">
        <v>1</v>
      </c>
      <c r="R93" s="65">
        <v>1</v>
      </c>
      <c r="S93" s="65">
        <v>1</v>
      </c>
      <c r="T93" s="65">
        <v>1</v>
      </c>
      <c r="U93" s="65">
        <v>1</v>
      </c>
      <c r="V93" s="65">
        <v>0</v>
      </c>
      <c r="W93" s="65">
        <v>1</v>
      </c>
      <c r="X93" s="63" t="s">
        <v>176</v>
      </c>
      <c r="Y93" s="63" t="s">
        <v>176</v>
      </c>
      <c r="Z93" s="65">
        <v>1</v>
      </c>
      <c r="AA93" s="63" t="s">
        <v>176</v>
      </c>
      <c r="AB93" s="63" t="s">
        <v>176</v>
      </c>
      <c r="AC93" s="63" t="s">
        <v>176</v>
      </c>
      <c r="AD93" s="65">
        <v>1</v>
      </c>
      <c r="AE93" s="65">
        <v>1</v>
      </c>
      <c r="AF93" s="65">
        <v>1</v>
      </c>
      <c r="AG93" s="65">
        <v>1</v>
      </c>
      <c r="AH93" s="63" t="s">
        <v>176</v>
      </c>
      <c r="AI93" s="65">
        <v>1</v>
      </c>
      <c r="AJ93" s="63" t="s">
        <v>176</v>
      </c>
      <c r="AK93" s="63" t="s">
        <v>176</v>
      </c>
      <c r="AL93" s="65">
        <v>1</v>
      </c>
      <c r="AM93" s="65">
        <v>1</v>
      </c>
      <c r="AN93" s="65">
        <v>1</v>
      </c>
      <c r="AO93" s="65">
        <v>1</v>
      </c>
      <c r="AP93" s="65">
        <v>1</v>
      </c>
      <c r="AQ93" s="65">
        <v>1</v>
      </c>
      <c r="AR93" s="65">
        <v>1</v>
      </c>
      <c r="AS93" s="65">
        <v>1</v>
      </c>
      <c r="AT93" s="63" t="s">
        <v>176</v>
      </c>
      <c r="AU93" s="65">
        <v>1</v>
      </c>
      <c r="AV93" s="65">
        <v>0</v>
      </c>
      <c r="AW93" s="65">
        <v>0</v>
      </c>
      <c r="AX93" s="65">
        <v>1</v>
      </c>
      <c r="AY93" s="65">
        <v>1</v>
      </c>
      <c r="AZ93" s="63" t="s">
        <v>176</v>
      </c>
      <c r="BA93" s="65">
        <v>1</v>
      </c>
      <c r="BB93" s="65">
        <v>1</v>
      </c>
      <c r="BC93" s="65">
        <v>0</v>
      </c>
      <c r="BD93" s="65">
        <v>1</v>
      </c>
      <c r="BE93" s="65">
        <v>1</v>
      </c>
      <c r="BF93" s="65">
        <v>1</v>
      </c>
      <c r="BG93" s="65">
        <v>1</v>
      </c>
      <c r="BH93" s="65">
        <v>1</v>
      </c>
      <c r="BI93" s="65">
        <v>1</v>
      </c>
      <c r="BJ93" s="65">
        <v>1</v>
      </c>
      <c r="BK93" s="65">
        <v>1</v>
      </c>
      <c r="BL93" s="65">
        <v>1</v>
      </c>
      <c r="BM93" s="65">
        <v>1</v>
      </c>
      <c r="BN93" s="63" t="s">
        <v>176</v>
      </c>
      <c r="BO93" s="65">
        <v>1</v>
      </c>
      <c r="BP93" s="63" t="s">
        <v>176</v>
      </c>
      <c r="BQ93" s="63" t="s">
        <v>176</v>
      </c>
      <c r="BR93" s="61">
        <f t="shared" si="35"/>
        <v>4900</v>
      </c>
      <c r="BS93" s="61">
        <v>54</v>
      </c>
      <c r="BT93" s="111">
        <f t="shared" si="36"/>
        <v>90.740740740740748</v>
      </c>
    </row>
    <row r="94" spans="1:72" s="42" customFormat="1" ht="24">
      <c r="A94" s="142"/>
      <c r="B94" s="27" t="s">
        <v>136</v>
      </c>
      <c r="C94" s="65">
        <v>1</v>
      </c>
      <c r="D94" s="65">
        <v>1</v>
      </c>
      <c r="E94" s="65">
        <v>1</v>
      </c>
      <c r="F94" s="65">
        <v>1</v>
      </c>
      <c r="G94" s="65">
        <v>1</v>
      </c>
      <c r="H94" s="65">
        <v>1</v>
      </c>
      <c r="I94" s="65">
        <v>1</v>
      </c>
      <c r="J94" s="65">
        <v>1</v>
      </c>
      <c r="K94" s="65">
        <v>1</v>
      </c>
      <c r="L94" s="65">
        <v>1</v>
      </c>
      <c r="M94" s="65">
        <v>1</v>
      </c>
      <c r="N94" s="65">
        <v>1</v>
      </c>
      <c r="O94" s="65">
        <v>1</v>
      </c>
      <c r="P94" s="65">
        <v>1</v>
      </c>
      <c r="Q94" s="65">
        <v>1</v>
      </c>
      <c r="R94" s="65">
        <v>1</v>
      </c>
      <c r="S94" s="65">
        <v>1</v>
      </c>
      <c r="T94" s="65">
        <v>1</v>
      </c>
      <c r="U94" s="65">
        <v>1</v>
      </c>
      <c r="V94" s="65">
        <v>1</v>
      </c>
      <c r="W94" s="65">
        <v>1</v>
      </c>
      <c r="X94" s="63" t="s">
        <v>176</v>
      </c>
      <c r="Y94" s="63" t="s">
        <v>176</v>
      </c>
      <c r="Z94" s="65">
        <v>1</v>
      </c>
      <c r="AA94" s="63" t="s">
        <v>176</v>
      </c>
      <c r="AB94" s="63" t="s">
        <v>176</v>
      </c>
      <c r="AC94" s="63" t="s">
        <v>176</v>
      </c>
      <c r="AD94" s="65">
        <v>1</v>
      </c>
      <c r="AE94" s="65">
        <v>1</v>
      </c>
      <c r="AF94" s="65">
        <v>1</v>
      </c>
      <c r="AG94" s="65">
        <v>1</v>
      </c>
      <c r="AH94" s="63" t="s">
        <v>176</v>
      </c>
      <c r="AI94" s="65">
        <v>1</v>
      </c>
      <c r="AJ94" s="63" t="s">
        <v>176</v>
      </c>
      <c r="AK94" s="63" t="s">
        <v>176</v>
      </c>
      <c r="AL94" s="65">
        <v>1</v>
      </c>
      <c r="AM94" s="65">
        <v>1</v>
      </c>
      <c r="AN94" s="65">
        <v>1</v>
      </c>
      <c r="AO94" s="65">
        <v>1</v>
      </c>
      <c r="AP94" s="65">
        <v>1</v>
      </c>
      <c r="AQ94" s="65">
        <v>1</v>
      </c>
      <c r="AR94" s="65">
        <v>1</v>
      </c>
      <c r="AS94" s="65">
        <v>1</v>
      </c>
      <c r="AT94" s="63" t="s">
        <v>176</v>
      </c>
      <c r="AU94" s="65">
        <v>1</v>
      </c>
      <c r="AV94" s="65">
        <v>1</v>
      </c>
      <c r="AW94" s="65">
        <v>1</v>
      </c>
      <c r="AX94" s="65">
        <v>0</v>
      </c>
      <c r="AY94" s="65">
        <v>1</v>
      </c>
      <c r="AZ94" s="63" t="s">
        <v>176</v>
      </c>
      <c r="BA94" s="65">
        <v>1</v>
      </c>
      <c r="BB94" s="65">
        <v>1</v>
      </c>
      <c r="BC94" s="65">
        <v>1</v>
      </c>
      <c r="BD94" s="65">
        <v>1</v>
      </c>
      <c r="BE94" s="65">
        <v>1</v>
      </c>
      <c r="BF94" s="65">
        <v>1</v>
      </c>
      <c r="BG94" s="65">
        <v>1</v>
      </c>
      <c r="BH94" s="65">
        <v>1</v>
      </c>
      <c r="BI94" s="65">
        <v>1</v>
      </c>
      <c r="BJ94" s="65">
        <v>1</v>
      </c>
      <c r="BK94" s="65">
        <v>1</v>
      </c>
      <c r="BL94" s="65">
        <v>1</v>
      </c>
      <c r="BM94" s="65">
        <v>1</v>
      </c>
      <c r="BN94" s="63" t="s">
        <v>176</v>
      </c>
      <c r="BO94" s="65">
        <v>1</v>
      </c>
      <c r="BP94" s="63" t="s">
        <v>176</v>
      </c>
      <c r="BQ94" s="63" t="s">
        <v>176</v>
      </c>
      <c r="BR94" s="61">
        <f t="shared" si="35"/>
        <v>5300</v>
      </c>
      <c r="BS94" s="61">
        <v>54</v>
      </c>
      <c r="BT94" s="111">
        <f t="shared" si="36"/>
        <v>98.148148148148152</v>
      </c>
    </row>
    <row r="95" spans="1:72" s="42" customFormat="1" ht="24">
      <c r="A95" s="142"/>
      <c r="B95" s="27" t="s">
        <v>137</v>
      </c>
      <c r="C95" s="65">
        <v>1</v>
      </c>
      <c r="D95" s="65">
        <v>1</v>
      </c>
      <c r="E95" s="65">
        <v>1</v>
      </c>
      <c r="F95" s="65">
        <v>1</v>
      </c>
      <c r="G95" s="65">
        <v>0</v>
      </c>
      <c r="H95" s="65">
        <v>1</v>
      </c>
      <c r="I95" s="65">
        <v>1</v>
      </c>
      <c r="J95" s="65">
        <v>0</v>
      </c>
      <c r="K95" s="65">
        <v>1</v>
      </c>
      <c r="L95" s="65">
        <v>1</v>
      </c>
      <c r="M95" s="65">
        <v>1</v>
      </c>
      <c r="N95" s="65">
        <v>1</v>
      </c>
      <c r="O95" s="65">
        <v>1</v>
      </c>
      <c r="P95" s="65">
        <v>1</v>
      </c>
      <c r="Q95" s="65">
        <v>1</v>
      </c>
      <c r="R95" s="65">
        <v>1</v>
      </c>
      <c r="S95" s="65">
        <v>1</v>
      </c>
      <c r="T95" s="65">
        <v>1</v>
      </c>
      <c r="U95" s="65">
        <v>1</v>
      </c>
      <c r="V95" s="65">
        <v>1</v>
      </c>
      <c r="W95" s="65">
        <v>1</v>
      </c>
      <c r="X95" s="63" t="s">
        <v>176</v>
      </c>
      <c r="Y95" s="65">
        <v>0.625</v>
      </c>
      <c r="Z95" s="65">
        <v>1</v>
      </c>
      <c r="AA95" s="63" t="s">
        <v>176</v>
      </c>
      <c r="AB95" s="65">
        <v>0</v>
      </c>
      <c r="AC95" s="65">
        <v>1</v>
      </c>
      <c r="AD95" s="65">
        <v>1</v>
      </c>
      <c r="AE95" s="65">
        <v>1</v>
      </c>
      <c r="AF95" s="65">
        <v>1</v>
      </c>
      <c r="AG95" s="65">
        <v>1</v>
      </c>
      <c r="AH95" s="65">
        <v>1</v>
      </c>
      <c r="AI95" s="65">
        <v>0</v>
      </c>
      <c r="AJ95" s="63" t="s">
        <v>176</v>
      </c>
      <c r="AK95" s="63" t="s">
        <v>176</v>
      </c>
      <c r="AL95" s="65">
        <v>1</v>
      </c>
      <c r="AM95" s="65">
        <v>1</v>
      </c>
      <c r="AN95" s="65">
        <v>1</v>
      </c>
      <c r="AO95" s="65">
        <v>1</v>
      </c>
      <c r="AP95" s="65">
        <v>0</v>
      </c>
      <c r="AQ95" s="65">
        <v>1</v>
      </c>
      <c r="AR95" s="65">
        <v>1</v>
      </c>
      <c r="AS95" s="65">
        <v>1</v>
      </c>
      <c r="AT95" s="63" t="s">
        <v>176</v>
      </c>
      <c r="AU95" s="65">
        <v>1</v>
      </c>
      <c r="AV95" s="65">
        <v>1</v>
      </c>
      <c r="AW95" s="65">
        <v>1</v>
      </c>
      <c r="AX95" s="65">
        <v>0</v>
      </c>
      <c r="AY95" s="63" t="s">
        <v>176</v>
      </c>
      <c r="AZ95" s="63" t="s">
        <v>176</v>
      </c>
      <c r="BA95" s="65">
        <v>1</v>
      </c>
      <c r="BB95" s="65">
        <v>0</v>
      </c>
      <c r="BC95" s="65">
        <v>0</v>
      </c>
      <c r="BD95" s="65">
        <v>1</v>
      </c>
      <c r="BE95" s="65">
        <v>1</v>
      </c>
      <c r="BF95" s="65">
        <v>1</v>
      </c>
      <c r="BG95" s="65">
        <v>1</v>
      </c>
      <c r="BH95" s="65">
        <v>1</v>
      </c>
      <c r="BI95" s="65">
        <v>1</v>
      </c>
      <c r="BJ95" s="65">
        <v>0</v>
      </c>
      <c r="BK95" s="65">
        <v>1</v>
      </c>
      <c r="BL95" s="65">
        <v>1</v>
      </c>
      <c r="BM95" s="65">
        <v>0</v>
      </c>
      <c r="BN95" s="63" t="s">
        <v>176</v>
      </c>
      <c r="BO95" s="65">
        <v>1</v>
      </c>
      <c r="BP95" s="63" t="s">
        <v>176</v>
      </c>
      <c r="BQ95" s="63" t="s">
        <v>176</v>
      </c>
      <c r="BR95" s="61">
        <f t="shared" si="35"/>
        <v>4662.5</v>
      </c>
      <c r="BS95" s="61">
        <v>60</v>
      </c>
      <c r="BT95" s="111">
        <f t="shared" si="36"/>
        <v>77.708333333333329</v>
      </c>
    </row>
    <row r="96" spans="1:72" s="42" customFormat="1" ht="24">
      <c r="A96" s="142"/>
      <c r="B96" s="27" t="s">
        <v>138</v>
      </c>
      <c r="C96" s="65">
        <v>1</v>
      </c>
      <c r="D96" s="65">
        <v>1</v>
      </c>
      <c r="E96" s="65">
        <v>1</v>
      </c>
      <c r="F96" s="65">
        <v>1</v>
      </c>
      <c r="G96" s="65">
        <v>1</v>
      </c>
      <c r="H96" s="65">
        <v>1</v>
      </c>
      <c r="I96" s="65">
        <v>1</v>
      </c>
      <c r="J96" s="65">
        <v>1</v>
      </c>
      <c r="K96" s="65">
        <v>1</v>
      </c>
      <c r="L96" s="65">
        <v>1</v>
      </c>
      <c r="M96" s="65">
        <v>1</v>
      </c>
      <c r="N96" s="65">
        <v>1</v>
      </c>
      <c r="O96" s="65">
        <v>1</v>
      </c>
      <c r="P96" s="65">
        <v>1</v>
      </c>
      <c r="Q96" s="65">
        <v>1</v>
      </c>
      <c r="R96" s="65">
        <v>1</v>
      </c>
      <c r="S96" s="65">
        <v>0</v>
      </c>
      <c r="T96" s="65">
        <v>0</v>
      </c>
      <c r="U96" s="65">
        <v>1</v>
      </c>
      <c r="V96" s="65">
        <v>1</v>
      </c>
      <c r="W96" s="65">
        <v>1</v>
      </c>
      <c r="X96" s="63" t="s">
        <v>176</v>
      </c>
      <c r="Y96" s="65">
        <v>1</v>
      </c>
      <c r="Z96" s="65">
        <v>1</v>
      </c>
      <c r="AA96" s="63" t="s">
        <v>176</v>
      </c>
      <c r="AB96" s="65">
        <v>1</v>
      </c>
      <c r="AC96" s="65">
        <v>1</v>
      </c>
      <c r="AD96" s="65">
        <v>1</v>
      </c>
      <c r="AE96" s="65">
        <v>1</v>
      </c>
      <c r="AF96" s="65">
        <v>1</v>
      </c>
      <c r="AG96" s="65">
        <v>1</v>
      </c>
      <c r="AH96" s="65">
        <v>1</v>
      </c>
      <c r="AI96" s="65">
        <v>1</v>
      </c>
      <c r="AJ96" s="63" t="s">
        <v>176</v>
      </c>
      <c r="AK96" s="63" t="s">
        <v>176</v>
      </c>
      <c r="AL96" s="65">
        <v>1</v>
      </c>
      <c r="AM96" s="65">
        <v>1</v>
      </c>
      <c r="AN96" s="65">
        <v>0</v>
      </c>
      <c r="AO96" s="65">
        <v>1</v>
      </c>
      <c r="AP96" s="65">
        <v>1</v>
      </c>
      <c r="AQ96" s="65">
        <v>1</v>
      </c>
      <c r="AR96" s="65">
        <v>1</v>
      </c>
      <c r="AS96" s="65">
        <v>1</v>
      </c>
      <c r="AT96" s="63" t="s">
        <v>176</v>
      </c>
      <c r="AU96" s="65">
        <v>0</v>
      </c>
      <c r="AV96" s="65">
        <v>1</v>
      </c>
      <c r="AW96" s="65">
        <v>1</v>
      </c>
      <c r="AX96" s="65">
        <v>1</v>
      </c>
      <c r="AY96" s="63" t="s">
        <v>176</v>
      </c>
      <c r="AZ96" s="63" t="s">
        <v>176</v>
      </c>
      <c r="BA96" s="65">
        <v>1</v>
      </c>
      <c r="BB96" s="65">
        <v>0</v>
      </c>
      <c r="BC96" s="65">
        <v>0</v>
      </c>
      <c r="BD96" s="65">
        <v>1</v>
      </c>
      <c r="BE96" s="65">
        <v>0</v>
      </c>
      <c r="BF96" s="65">
        <v>0</v>
      </c>
      <c r="BG96" s="65">
        <v>1</v>
      </c>
      <c r="BH96" s="65">
        <v>1</v>
      </c>
      <c r="BI96" s="65">
        <v>1</v>
      </c>
      <c r="BJ96" s="65">
        <v>1</v>
      </c>
      <c r="BK96" s="65">
        <v>1</v>
      </c>
      <c r="BL96" s="65">
        <v>1</v>
      </c>
      <c r="BM96" s="65">
        <v>0</v>
      </c>
      <c r="BN96" s="63" t="s">
        <v>176</v>
      </c>
      <c r="BO96" s="65">
        <v>1</v>
      </c>
      <c r="BP96" s="63" t="s">
        <v>176</v>
      </c>
      <c r="BQ96" s="63" t="s">
        <v>176</v>
      </c>
      <c r="BR96" s="61">
        <f t="shared" si="35"/>
        <v>4800</v>
      </c>
      <c r="BS96" s="61">
        <v>60</v>
      </c>
      <c r="BT96" s="111">
        <f t="shared" si="36"/>
        <v>80</v>
      </c>
    </row>
    <row r="97" spans="1:72" s="42" customFormat="1" ht="24">
      <c r="A97" s="142"/>
      <c r="B97" s="27" t="s">
        <v>139</v>
      </c>
      <c r="C97" s="65">
        <v>1</v>
      </c>
      <c r="D97" s="65">
        <v>1</v>
      </c>
      <c r="E97" s="65">
        <v>1</v>
      </c>
      <c r="F97" s="65">
        <v>1</v>
      </c>
      <c r="G97" s="65">
        <v>1</v>
      </c>
      <c r="H97" s="65">
        <v>0</v>
      </c>
      <c r="I97" s="65">
        <v>1</v>
      </c>
      <c r="J97" s="65">
        <v>1</v>
      </c>
      <c r="K97" s="65">
        <v>1</v>
      </c>
      <c r="L97" s="65">
        <v>1</v>
      </c>
      <c r="M97" s="65">
        <v>1</v>
      </c>
      <c r="N97" s="65">
        <v>1</v>
      </c>
      <c r="O97" s="65">
        <v>1</v>
      </c>
      <c r="P97" s="65">
        <v>1</v>
      </c>
      <c r="Q97" s="65">
        <v>1</v>
      </c>
      <c r="R97" s="65">
        <v>1</v>
      </c>
      <c r="S97" s="65">
        <v>1</v>
      </c>
      <c r="T97" s="65">
        <v>1</v>
      </c>
      <c r="U97" s="65">
        <v>1</v>
      </c>
      <c r="V97" s="65">
        <v>0</v>
      </c>
      <c r="W97" s="65">
        <v>1</v>
      </c>
      <c r="X97" s="63" t="s">
        <v>176</v>
      </c>
      <c r="Y97" s="65">
        <v>0</v>
      </c>
      <c r="Z97" s="65">
        <v>0</v>
      </c>
      <c r="AA97" s="63" t="s">
        <v>176</v>
      </c>
      <c r="AB97" s="65">
        <v>1</v>
      </c>
      <c r="AC97" s="65">
        <v>1</v>
      </c>
      <c r="AD97" s="65">
        <v>1</v>
      </c>
      <c r="AE97" s="65">
        <v>1</v>
      </c>
      <c r="AF97" s="65">
        <v>1</v>
      </c>
      <c r="AG97" s="65">
        <v>1</v>
      </c>
      <c r="AH97" s="65">
        <v>1</v>
      </c>
      <c r="AI97" s="65">
        <v>1</v>
      </c>
      <c r="AJ97" s="63" t="s">
        <v>176</v>
      </c>
      <c r="AK97" s="63" t="s">
        <v>176</v>
      </c>
      <c r="AL97" s="65">
        <v>1</v>
      </c>
      <c r="AM97" s="65">
        <v>1</v>
      </c>
      <c r="AN97" s="65">
        <v>1</v>
      </c>
      <c r="AO97" s="65">
        <v>1</v>
      </c>
      <c r="AP97" s="65">
        <v>0</v>
      </c>
      <c r="AQ97" s="65">
        <v>1</v>
      </c>
      <c r="AR97" s="65">
        <v>1</v>
      </c>
      <c r="AS97" s="65">
        <v>1</v>
      </c>
      <c r="AT97" s="63" t="s">
        <v>176</v>
      </c>
      <c r="AU97" s="65">
        <v>1</v>
      </c>
      <c r="AV97" s="65">
        <v>1</v>
      </c>
      <c r="AW97" s="65">
        <v>1</v>
      </c>
      <c r="AX97" s="65">
        <v>1</v>
      </c>
      <c r="AY97" s="63" t="s">
        <v>176</v>
      </c>
      <c r="AZ97" s="63" t="s">
        <v>176</v>
      </c>
      <c r="BA97" s="65">
        <v>1</v>
      </c>
      <c r="BB97" s="65">
        <v>0</v>
      </c>
      <c r="BC97" s="65">
        <v>1</v>
      </c>
      <c r="BD97" s="65">
        <v>1</v>
      </c>
      <c r="BE97" s="65">
        <v>1</v>
      </c>
      <c r="BF97" s="65">
        <v>1</v>
      </c>
      <c r="BG97" s="65">
        <v>1</v>
      </c>
      <c r="BH97" s="65">
        <v>1</v>
      </c>
      <c r="BI97" s="65">
        <v>1</v>
      </c>
      <c r="BJ97" s="65">
        <v>1</v>
      </c>
      <c r="BK97" s="65">
        <v>1</v>
      </c>
      <c r="BL97" s="65">
        <v>1</v>
      </c>
      <c r="BM97" s="65">
        <v>0</v>
      </c>
      <c r="BN97" s="63" t="s">
        <v>176</v>
      </c>
      <c r="BO97" s="65">
        <v>1</v>
      </c>
      <c r="BP97" s="63" t="s">
        <v>176</v>
      </c>
      <c r="BQ97" s="63" t="s">
        <v>176</v>
      </c>
      <c r="BR97" s="61">
        <f t="shared" si="35"/>
        <v>5000</v>
      </c>
      <c r="BS97" s="61">
        <v>60</v>
      </c>
      <c r="BT97" s="111">
        <f t="shared" si="36"/>
        <v>83.333333333333329</v>
      </c>
    </row>
    <row r="98" spans="1:72" s="42" customFormat="1" ht="26.25" customHeight="1">
      <c r="A98" s="142"/>
      <c r="B98" s="27" t="s">
        <v>140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1</v>
      </c>
      <c r="L98" s="65">
        <v>1</v>
      </c>
      <c r="M98" s="65">
        <v>1</v>
      </c>
      <c r="N98" s="65">
        <v>1</v>
      </c>
      <c r="O98" s="65">
        <v>1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1</v>
      </c>
      <c r="V98" s="65">
        <v>1</v>
      </c>
      <c r="W98" s="65">
        <v>1</v>
      </c>
      <c r="X98" s="63" t="s">
        <v>176</v>
      </c>
      <c r="Y98" s="65">
        <v>1</v>
      </c>
      <c r="Z98" s="65">
        <v>1</v>
      </c>
      <c r="AA98" s="63" t="s">
        <v>176</v>
      </c>
      <c r="AB98" s="65">
        <v>1</v>
      </c>
      <c r="AC98" s="65">
        <v>1</v>
      </c>
      <c r="AD98" s="65">
        <v>1</v>
      </c>
      <c r="AE98" s="65">
        <v>1</v>
      </c>
      <c r="AF98" s="65">
        <v>1</v>
      </c>
      <c r="AG98" s="65">
        <v>1</v>
      </c>
      <c r="AH98" s="65">
        <v>1</v>
      </c>
      <c r="AI98" s="65">
        <v>1</v>
      </c>
      <c r="AJ98" s="63" t="s">
        <v>176</v>
      </c>
      <c r="AK98" s="63" t="s">
        <v>176</v>
      </c>
      <c r="AL98" s="65">
        <v>1</v>
      </c>
      <c r="AM98" s="65">
        <v>1</v>
      </c>
      <c r="AN98" s="65">
        <v>1</v>
      </c>
      <c r="AO98" s="65">
        <v>1</v>
      </c>
      <c r="AP98" s="65">
        <v>1</v>
      </c>
      <c r="AQ98" s="65">
        <v>1</v>
      </c>
      <c r="AR98" s="65">
        <v>1</v>
      </c>
      <c r="AS98" s="65">
        <v>1</v>
      </c>
      <c r="AT98" s="63" t="s">
        <v>176</v>
      </c>
      <c r="AU98" s="65">
        <v>0</v>
      </c>
      <c r="AV98" s="65">
        <v>1</v>
      </c>
      <c r="AW98" s="65">
        <v>1</v>
      </c>
      <c r="AX98" s="65">
        <v>1</v>
      </c>
      <c r="AY98" s="63" t="s">
        <v>176</v>
      </c>
      <c r="AZ98" s="63" t="s">
        <v>176</v>
      </c>
      <c r="BA98" s="65">
        <v>1</v>
      </c>
      <c r="BB98" s="65">
        <v>1</v>
      </c>
      <c r="BC98" s="65">
        <v>1</v>
      </c>
      <c r="BD98" s="65">
        <v>1</v>
      </c>
      <c r="BE98" s="65">
        <v>1</v>
      </c>
      <c r="BF98" s="65">
        <v>1</v>
      </c>
      <c r="BG98" s="65">
        <v>1</v>
      </c>
      <c r="BH98" s="65">
        <v>1</v>
      </c>
      <c r="BI98" s="65">
        <v>1</v>
      </c>
      <c r="BJ98" s="65">
        <v>1</v>
      </c>
      <c r="BK98" s="65">
        <v>1</v>
      </c>
      <c r="BL98" s="65">
        <v>1</v>
      </c>
      <c r="BM98" s="65">
        <v>1</v>
      </c>
      <c r="BN98" s="63" t="s">
        <v>176</v>
      </c>
      <c r="BO98" s="65">
        <v>1</v>
      </c>
      <c r="BP98" s="63" t="s">
        <v>176</v>
      </c>
      <c r="BQ98" s="63" t="s">
        <v>176</v>
      </c>
      <c r="BR98" s="61">
        <f t="shared" si="35"/>
        <v>5600</v>
      </c>
      <c r="BS98" s="61">
        <v>60</v>
      </c>
      <c r="BT98" s="111">
        <f t="shared" si="36"/>
        <v>93.333333333333329</v>
      </c>
    </row>
    <row r="99" spans="1:72" s="42" customFormat="1" ht="24">
      <c r="A99" s="142"/>
      <c r="B99" s="27" t="s">
        <v>141</v>
      </c>
      <c r="C99" s="65">
        <v>1</v>
      </c>
      <c r="D99" s="65">
        <v>1</v>
      </c>
      <c r="E99" s="65">
        <v>1</v>
      </c>
      <c r="F99" s="65">
        <v>1</v>
      </c>
      <c r="G99" s="65">
        <v>1</v>
      </c>
      <c r="H99" s="65">
        <v>1</v>
      </c>
      <c r="I99" s="65">
        <v>1</v>
      </c>
      <c r="J99" s="65">
        <v>1</v>
      </c>
      <c r="K99" s="65">
        <v>1</v>
      </c>
      <c r="L99" s="65">
        <v>1</v>
      </c>
      <c r="M99" s="65">
        <v>1</v>
      </c>
      <c r="N99" s="65">
        <v>1</v>
      </c>
      <c r="O99" s="65">
        <v>1</v>
      </c>
      <c r="P99" s="65">
        <v>1</v>
      </c>
      <c r="Q99" s="65">
        <v>1</v>
      </c>
      <c r="R99" s="65">
        <v>1</v>
      </c>
      <c r="S99" s="65">
        <v>1</v>
      </c>
      <c r="T99" s="65">
        <v>1</v>
      </c>
      <c r="U99" s="65">
        <v>1</v>
      </c>
      <c r="V99" s="65">
        <v>1</v>
      </c>
      <c r="W99" s="65">
        <v>1</v>
      </c>
      <c r="X99" s="63" t="s">
        <v>176</v>
      </c>
      <c r="Y99" s="65">
        <v>1</v>
      </c>
      <c r="Z99" s="65">
        <v>1</v>
      </c>
      <c r="AA99" s="63" t="s">
        <v>176</v>
      </c>
      <c r="AB99" s="65">
        <v>1</v>
      </c>
      <c r="AC99" s="65">
        <v>1</v>
      </c>
      <c r="AD99" s="65">
        <v>1</v>
      </c>
      <c r="AE99" s="65">
        <v>1</v>
      </c>
      <c r="AF99" s="65">
        <v>1</v>
      </c>
      <c r="AG99" s="65">
        <v>1</v>
      </c>
      <c r="AH99" s="65">
        <v>1</v>
      </c>
      <c r="AI99" s="65">
        <v>1</v>
      </c>
      <c r="AJ99" s="63" t="s">
        <v>176</v>
      </c>
      <c r="AK99" s="63" t="s">
        <v>176</v>
      </c>
      <c r="AL99" s="65">
        <v>1</v>
      </c>
      <c r="AM99" s="65">
        <v>1</v>
      </c>
      <c r="AN99" s="65">
        <v>1</v>
      </c>
      <c r="AO99" s="65">
        <v>1</v>
      </c>
      <c r="AP99" s="65">
        <v>1</v>
      </c>
      <c r="AQ99" s="65">
        <v>1</v>
      </c>
      <c r="AR99" s="65">
        <v>1</v>
      </c>
      <c r="AS99" s="65">
        <v>1</v>
      </c>
      <c r="AT99" s="63" t="s">
        <v>176</v>
      </c>
      <c r="AU99" s="65">
        <v>0</v>
      </c>
      <c r="AV99" s="65">
        <v>1</v>
      </c>
      <c r="AW99" s="65">
        <v>1</v>
      </c>
      <c r="AX99" s="65">
        <v>1</v>
      </c>
      <c r="AY99" s="63" t="s">
        <v>176</v>
      </c>
      <c r="AZ99" s="63" t="s">
        <v>176</v>
      </c>
      <c r="BA99" s="65">
        <v>1</v>
      </c>
      <c r="BB99" s="65">
        <v>1</v>
      </c>
      <c r="BC99" s="65">
        <v>1</v>
      </c>
      <c r="BD99" s="65">
        <v>1</v>
      </c>
      <c r="BE99" s="65">
        <v>1</v>
      </c>
      <c r="BF99" s="65">
        <v>1</v>
      </c>
      <c r="BG99" s="65">
        <v>1</v>
      </c>
      <c r="BH99" s="65">
        <v>1</v>
      </c>
      <c r="BI99" s="65">
        <v>1</v>
      </c>
      <c r="BJ99" s="65">
        <v>1</v>
      </c>
      <c r="BK99" s="65">
        <v>0</v>
      </c>
      <c r="BL99" s="65">
        <v>1</v>
      </c>
      <c r="BM99" s="65">
        <v>1</v>
      </c>
      <c r="BN99" s="63" t="s">
        <v>176</v>
      </c>
      <c r="BO99" s="65">
        <v>0</v>
      </c>
      <c r="BP99" s="63" t="s">
        <v>176</v>
      </c>
      <c r="BQ99" s="63" t="s">
        <v>176</v>
      </c>
      <c r="BR99" s="61">
        <f t="shared" si="35"/>
        <v>5400</v>
      </c>
      <c r="BS99" s="61">
        <v>60</v>
      </c>
      <c r="BT99" s="111">
        <f t="shared" si="36"/>
        <v>90</v>
      </c>
    </row>
    <row r="100" spans="1:72" s="42" customFormat="1" ht="24">
      <c r="A100" s="142"/>
      <c r="B100" s="27" t="s">
        <v>142</v>
      </c>
      <c r="C100" s="65">
        <v>1</v>
      </c>
      <c r="D100" s="65">
        <v>1</v>
      </c>
      <c r="E100" s="65">
        <v>1</v>
      </c>
      <c r="F100" s="65">
        <v>1</v>
      </c>
      <c r="G100" s="65">
        <v>1</v>
      </c>
      <c r="H100" s="65">
        <v>1</v>
      </c>
      <c r="I100" s="65">
        <v>1</v>
      </c>
      <c r="J100" s="65">
        <v>1</v>
      </c>
      <c r="K100" s="65">
        <v>1</v>
      </c>
      <c r="L100" s="65">
        <v>1</v>
      </c>
      <c r="M100" s="65">
        <v>1</v>
      </c>
      <c r="N100" s="65">
        <v>1</v>
      </c>
      <c r="O100" s="65">
        <v>1</v>
      </c>
      <c r="P100" s="65">
        <v>1</v>
      </c>
      <c r="Q100" s="65">
        <v>1</v>
      </c>
      <c r="R100" s="65">
        <v>1</v>
      </c>
      <c r="S100" s="65">
        <v>1</v>
      </c>
      <c r="T100" s="65">
        <v>1</v>
      </c>
      <c r="U100" s="65">
        <v>1</v>
      </c>
      <c r="V100" s="65">
        <v>1</v>
      </c>
      <c r="W100" s="65">
        <v>1</v>
      </c>
      <c r="X100" s="63" t="s">
        <v>176</v>
      </c>
      <c r="Y100" s="65">
        <v>1</v>
      </c>
      <c r="Z100" s="65">
        <v>1</v>
      </c>
      <c r="AA100" s="63" t="s">
        <v>176</v>
      </c>
      <c r="AB100" s="65">
        <v>1</v>
      </c>
      <c r="AC100" s="65">
        <v>1</v>
      </c>
      <c r="AD100" s="65">
        <v>1</v>
      </c>
      <c r="AE100" s="65">
        <v>1</v>
      </c>
      <c r="AF100" s="65">
        <v>1</v>
      </c>
      <c r="AG100" s="65">
        <v>1</v>
      </c>
      <c r="AH100" s="65">
        <v>1</v>
      </c>
      <c r="AI100" s="65">
        <v>1</v>
      </c>
      <c r="AJ100" s="63" t="s">
        <v>176</v>
      </c>
      <c r="AK100" s="63" t="s">
        <v>176</v>
      </c>
      <c r="AL100" s="65">
        <v>1</v>
      </c>
      <c r="AM100" s="65">
        <v>1</v>
      </c>
      <c r="AN100" s="65">
        <v>1</v>
      </c>
      <c r="AO100" s="65">
        <v>1</v>
      </c>
      <c r="AP100" s="65">
        <v>1</v>
      </c>
      <c r="AQ100" s="65">
        <v>1</v>
      </c>
      <c r="AR100" s="65">
        <v>1</v>
      </c>
      <c r="AS100" s="65">
        <v>1</v>
      </c>
      <c r="AT100" s="63" t="s">
        <v>176</v>
      </c>
      <c r="AU100" s="65">
        <v>0</v>
      </c>
      <c r="AV100" s="65">
        <v>1</v>
      </c>
      <c r="AW100" s="65">
        <v>1</v>
      </c>
      <c r="AX100" s="65">
        <v>1</v>
      </c>
      <c r="AY100" s="63" t="s">
        <v>176</v>
      </c>
      <c r="AZ100" s="63" t="s">
        <v>176</v>
      </c>
      <c r="BA100" s="65">
        <v>1</v>
      </c>
      <c r="BB100" s="65">
        <v>1</v>
      </c>
      <c r="BC100" s="65">
        <v>1</v>
      </c>
      <c r="BD100" s="65">
        <v>1</v>
      </c>
      <c r="BE100" s="65">
        <v>1</v>
      </c>
      <c r="BF100" s="65">
        <v>1</v>
      </c>
      <c r="BG100" s="65">
        <v>1</v>
      </c>
      <c r="BH100" s="65">
        <v>1</v>
      </c>
      <c r="BI100" s="65">
        <v>1</v>
      </c>
      <c r="BJ100" s="65">
        <v>1</v>
      </c>
      <c r="BK100" s="65">
        <v>1</v>
      </c>
      <c r="BL100" s="65">
        <v>1</v>
      </c>
      <c r="BM100" s="65">
        <v>1</v>
      </c>
      <c r="BN100" s="63" t="s">
        <v>176</v>
      </c>
      <c r="BO100" s="65">
        <v>1</v>
      </c>
      <c r="BP100" s="63" t="s">
        <v>176</v>
      </c>
      <c r="BQ100" s="63" t="s">
        <v>176</v>
      </c>
      <c r="BR100" s="61">
        <f t="shared" si="35"/>
        <v>5600</v>
      </c>
      <c r="BS100" s="61">
        <v>60</v>
      </c>
      <c r="BT100" s="111">
        <f t="shared" si="36"/>
        <v>93.333333333333329</v>
      </c>
    </row>
    <row r="101" spans="1:72" s="42" customFormat="1" ht="24">
      <c r="A101" s="142"/>
      <c r="B101" s="27" t="s">
        <v>171</v>
      </c>
      <c r="C101" s="65">
        <v>1</v>
      </c>
      <c r="D101" s="65">
        <v>1</v>
      </c>
      <c r="E101" s="65">
        <v>1</v>
      </c>
      <c r="F101" s="65">
        <v>1</v>
      </c>
      <c r="G101" s="65">
        <v>1</v>
      </c>
      <c r="H101" s="65">
        <v>1</v>
      </c>
      <c r="I101" s="65">
        <v>1</v>
      </c>
      <c r="J101" s="65">
        <v>1</v>
      </c>
      <c r="K101" s="65">
        <v>1</v>
      </c>
      <c r="L101" s="65">
        <v>1</v>
      </c>
      <c r="M101" s="65">
        <v>1</v>
      </c>
      <c r="N101" s="65">
        <v>1</v>
      </c>
      <c r="O101" s="65">
        <v>1</v>
      </c>
      <c r="P101" s="65">
        <v>1</v>
      </c>
      <c r="Q101" s="65">
        <v>1</v>
      </c>
      <c r="R101" s="65">
        <v>1</v>
      </c>
      <c r="S101" s="65">
        <v>1</v>
      </c>
      <c r="T101" s="65">
        <v>1</v>
      </c>
      <c r="U101" s="65">
        <v>1</v>
      </c>
      <c r="V101" s="65">
        <v>1</v>
      </c>
      <c r="W101" s="65">
        <v>1</v>
      </c>
      <c r="X101" s="63" t="s">
        <v>176</v>
      </c>
      <c r="Y101" s="65">
        <v>1</v>
      </c>
      <c r="Z101" s="65">
        <v>1</v>
      </c>
      <c r="AA101" s="63" t="s">
        <v>176</v>
      </c>
      <c r="AB101" s="65">
        <v>1</v>
      </c>
      <c r="AC101" s="65">
        <v>0</v>
      </c>
      <c r="AD101" s="65">
        <v>1</v>
      </c>
      <c r="AE101" s="65">
        <v>1</v>
      </c>
      <c r="AF101" s="65">
        <v>1</v>
      </c>
      <c r="AG101" s="65">
        <v>1</v>
      </c>
      <c r="AH101" s="65">
        <v>1</v>
      </c>
      <c r="AI101" s="65">
        <v>1</v>
      </c>
      <c r="AJ101" s="63" t="s">
        <v>176</v>
      </c>
      <c r="AK101" s="63" t="s">
        <v>176</v>
      </c>
      <c r="AL101" s="65">
        <v>1</v>
      </c>
      <c r="AM101" s="65">
        <v>1</v>
      </c>
      <c r="AN101" s="65">
        <v>1</v>
      </c>
      <c r="AO101" s="65">
        <v>1</v>
      </c>
      <c r="AP101" s="65">
        <v>1</v>
      </c>
      <c r="AQ101" s="65">
        <v>1</v>
      </c>
      <c r="AR101" s="65">
        <v>1</v>
      </c>
      <c r="AS101" s="65">
        <v>1</v>
      </c>
      <c r="AT101" s="63" t="s">
        <v>176</v>
      </c>
      <c r="AU101" s="65">
        <v>1</v>
      </c>
      <c r="AV101" s="65">
        <v>1</v>
      </c>
      <c r="AW101" s="65">
        <v>1</v>
      </c>
      <c r="AX101" s="65">
        <v>1</v>
      </c>
      <c r="AY101" s="63" t="s">
        <v>176</v>
      </c>
      <c r="AZ101" s="63" t="s">
        <v>176</v>
      </c>
      <c r="BA101" s="65">
        <v>1</v>
      </c>
      <c r="BB101" s="65">
        <v>1</v>
      </c>
      <c r="BC101" s="65">
        <v>1</v>
      </c>
      <c r="BD101" s="65">
        <v>1</v>
      </c>
      <c r="BE101" s="65">
        <v>1</v>
      </c>
      <c r="BF101" s="65">
        <v>1</v>
      </c>
      <c r="BG101" s="65">
        <v>1</v>
      </c>
      <c r="BH101" s="65">
        <v>0</v>
      </c>
      <c r="BI101" s="65">
        <v>1</v>
      </c>
      <c r="BJ101" s="65">
        <v>1</v>
      </c>
      <c r="BK101" s="65">
        <v>1</v>
      </c>
      <c r="BL101" s="65">
        <v>1</v>
      </c>
      <c r="BM101" s="65">
        <v>1</v>
      </c>
      <c r="BN101" s="63" t="s">
        <v>176</v>
      </c>
      <c r="BO101" s="65">
        <v>1</v>
      </c>
      <c r="BP101" s="63" t="s">
        <v>176</v>
      </c>
      <c r="BQ101" s="63" t="s">
        <v>176</v>
      </c>
      <c r="BR101" s="61">
        <f t="shared" si="35"/>
        <v>5500</v>
      </c>
      <c r="BS101" s="61">
        <v>60</v>
      </c>
      <c r="BT101" s="111">
        <f t="shared" si="36"/>
        <v>91.666666666666671</v>
      </c>
    </row>
    <row r="102" spans="1:72" s="42" customFormat="1" ht="24">
      <c r="A102" s="142"/>
      <c r="B102" s="27" t="s">
        <v>143</v>
      </c>
      <c r="C102" s="65">
        <v>1</v>
      </c>
      <c r="D102" s="65">
        <v>1</v>
      </c>
      <c r="E102" s="65">
        <v>1</v>
      </c>
      <c r="F102" s="65">
        <v>1</v>
      </c>
      <c r="G102" s="65">
        <v>1</v>
      </c>
      <c r="H102" s="65">
        <v>1</v>
      </c>
      <c r="I102" s="65">
        <v>1</v>
      </c>
      <c r="J102" s="65">
        <v>1</v>
      </c>
      <c r="K102" s="65">
        <v>1</v>
      </c>
      <c r="L102" s="65">
        <v>1</v>
      </c>
      <c r="M102" s="65">
        <v>1</v>
      </c>
      <c r="N102" s="65">
        <v>1</v>
      </c>
      <c r="O102" s="65">
        <v>1</v>
      </c>
      <c r="P102" s="65">
        <v>1</v>
      </c>
      <c r="Q102" s="65">
        <v>1</v>
      </c>
      <c r="R102" s="65">
        <v>1</v>
      </c>
      <c r="S102" s="65">
        <v>1</v>
      </c>
      <c r="T102" s="65">
        <v>1</v>
      </c>
      <c r="U102" s="65">
        <v>1</v>
      </c>
      <c r="V102" s="65">
        <v>1</v>
      </c>
      <c r="W102" s="65">
        <v>1</v>
      </c>
      <c r="X102" s="63" t="s">
        <v>176</v>
      </c>
      <c r="Y102" s="65">
        <v>1</v>
      </c>
      <c r="Z102" s="65">
        <v>1</v>
      </c>
      <c r="AA102" s="63" t="s">
        <v>176</v>
      </c>
      <c r="AB102" s="65">
        <v>1</v>
      </c>
      <c r="AC102" s="65">
        <v>1</v>
      </c>
      <c r="AD102" s="65">
        <v>1</v>
      </c>
      <c r="AE102" s="65">
        <v>1</v>
      </c>
      <c r="AF102" s="65">
        <v>1</v>
      </c>
      <c r="AG102" s="65">
        <v>1</v>
      </c>
      <c r="AH102" s="65">
        <v>1</v>
      </c>
      <c r="AI102" s="65">
        <v>1</v>
      </c>
      <c r="AJ102" s="63" t="s">
        <v>176</v>
      </c>
      <c r="AK102" s="63" t="s">
        <v>176</v>
      </c>
      <c r="AL102" s="65">
        <v>1</v>
      </c>
      <c r="AM102" s="65">
        <v>1</v>
      </c>
      <c r="AN102" s="65">
        <v>1</v>
      </c>
      <c r="AO102" s="65">
        <v>1</v>
      </c>
      <c r="AP102" s="65">
        <v>1</v>
      </c>
      <c r="AQ102" s="65">
        <v>1</v>
      </c>
      <c r="AR102" s="65">
        <v>1</v>
      </c>
      <c r="AS102" s="65">
        <v>1</v>
      </c>
      <c r="AT102" s="63" t="s">
        <v>176</v>
      </c>
      <c r="AU102" s="65">
        <v>1</v>
      </c>
      <c r="AV102" s="65">
        <v>1</v>
      </c>
      <c r="AW102" s="65">
        <v>1</v>
      </c>
      <c r="AX102" s="65">
        <v>1</v>
      </c>
      <c r="AY102" s="63" t="s">
        <v>176</v>
      </c>
      <c r="AZ102" s="63" t="s">
        <v>176</v>
      </c>
      <c r="BA102" s="65">
        <v>1</v>
      </c>
      <c r="BB102" s="65">
        <v>1</v>
      </c>
      <c r="BC102" s="65">
        <v>1</v>
      </c>
      <c r="BD102" s="65">
        <v>1</v>
      </c>
      <c r="BE102" s="65">
        <v>1</v>
      </c>
      <c r="BF102" s="65">
        <v>1</v>
      </c>
      <c r="BG102" s="65">
        <v>1</v>
      </c>
      <c r="BH102" s="65">
        <v>1</v>
      </c>
      <c r="BI102" s="65">
        <v>1</v>
      </c>
      <c r="BJ102" s="65">
        <v>1</v>
      </c>
      <c r="BK102" s="65">
        <v>1</v>
      </c>
      <c r="BL102" s="65">
        <v>1</v>
      </c>
      <c r="BM102" s="65">
        <v>1</v>
      </c>
      <c r="BN102" s="63" t="s">
        <v>176</v>
      </c>
      <c r="BO102" s="65">
        <v>1</v>
      </c>
      <c r="BP102" s="63" t="s">
        <v>176</v>
      </c>
      <c r="BQ102" s="63" t="s">
        <v>176</v>
      </c>
      <c r="BR102" s="61">
        <f t="shared" si="35"/>
        <v>5700</v>
      </c>
      <c r="BS102" s="61">
        <v>60</v>
      </c>
      <c r="BT102" s="111">
        <f t="shared" si="36"/>
        <v>95</v>
      </c>
    </row>
    <row r="103" spans="1:72" s="42" customFormat="1" ht="24">
      <c r="A103" s="142"/>
      <c r="B103" s="27" t="s">
        <v>144</v>
      </c>
      <c r="C103" s="65">
        <v>1</v>
      </c>
      <c r="D103" s="65">
        <v>1</v>
      </c>
      <c r="E103" s="65">
        <v>1</v>
      </c>
      <c r="F103" s="65">
        <v>1</v>
      </c>
      <c r="G103" s="65">
        <v>0</v>
      </c>
      <c r="H103" s="65">
        <v>1</v>
      </c>
      <c r="I103" s="65">
        <v>1</v>
      </c>
      <c r="J103" s="65">
        <v>1</v>
      </c>
      <c r="K103" s="65">
        <v>1</v>
      </c>
      <c r="L103" s="65">
        <v>0</v>
      </c>
      <c r="M103" s="65">
        <v>1</v>
      </c>
      <c r="N103" s="65">
        <v>1</v>
      </c>
      <c r="O103" s="65">
        <v>1</v>
      </c>
      <c r="P103" s="65">
        <v>1</v>
      </c>
      <c r="Q103" s="65">
        <v>1</v>
      </c>
      <c r="R103" s="65">
        <v>1</v>
      </c>
      <c r="S103" s="65">
        <v>1</v>
      </c>
      <c r="T103" s="65">
        <v>1</v>
      </c>
      <c r="U103" s="65">
        <v>1</v>
      </c>
      <c r="V103" s="65">
        <v>1</v>
      </c>
      <c r="W103" s="65">
        <v>1</v>
      </c>
      <c r="X103" s="63" t="s">
        <v>176</v>
      </c>
      <c r="Y103" s="65">
        <v>1</v>
      </c>
      <c r="Z103" s="65">
        <v>0</v>
      </c>
      <c r="AA103" s="63" t="s">
        <v>176</v>
      </c>
      <c r="AB103" s="65">
        <v>0</v>
      </c>
      <c r="AC103" s="65">
        <v>1</v>
      </c>
      <c r="AD103" s="65">
        <v>0</v>
      </c>
      <c r="AE103" s="65">
        <v>1</v>
      </c>
      <c r="AF103" s="65">
        <v>0</v>
      </c>
      <c r="AG103" s="65">
        <v>1</v>
      </c>
      <c r="AH103" s="65">
        <v>1</v>
      </c>
      <c r="AI103" s="65">
        <v>1</v>
      </c>
      <c r="AJ103" s="63" t="s">
        <v>176</v>
      </c>
      <c r="AK103" s="63" t="s">
        <v>176</v>
      </c>
      <c r="AL103" s="65">
        <v>0</v>
      </c>
      <c r="AM103" s="65">
        <v>0</v>
      </c>
      <c r="AN103" s="65">
        <v>1</v>
      </c>
      <c r="AO103" s="65">
        <v>0</v>
      </c>
      <c r="AP103" s="65">
        <v>1</v>
      </c>
      <c r="AQ103" s="65">
        <v>0</v>
      </c>
      <c r="AR103" s="65">
        <v>0</v>
      </c>
      <c r="AS103" s="65">
        <v>0</v>
      </c>
      <c r="AT103" s="63" t="s">
        <v>176</v>
      </c>
      <c r="AU103" s="65">
        <v>1</v>
      </c>
      <c r="AV103" s="65">
        <v>1</v>
      </c>
      <c r="AW103" s="65">
        <v>1</v>
      </c>
      <c r="AX103" s="65">
        <v>1</v>
      </c>
      <c r="AY103" s="65">
        <v>1</v>
      </c>
      <c r="AZ103" s="63" t="s">
        <v>176</v>
      </c>
      <c r="BA103" s="65">
        <v>1</v>
      </c>
      <c r="BB103" s="65">
        <v>1</v>
      </c>
      <c r="BC103" s="65">
        <v>1</v>
      </c>
      <c r="BD103" s="65">
        <v>1</v>
      </c>
      <c r="BE103" s="65">
        <v>1</v>
      </c>
      <c r="BF103" s="65">
        <v>1</v>
      </c>
      <c r="BG103" s="65">
        <v>1</v>
      </c>
      <c r="BH103" s="65">
        <v>1</v>
      </c>
      <c r="BI103" s="65">
        <v>0</v>
      </c>
      <c r="BJ103" s="65">
        <v>1</v>
      </c>
      <c r="BK103" s="65">
        <v>1</v>
      </c>
      <c r="BL103" s="65">
        <v>1</v>
      </c>
      <c r="BM103" s="65">
        <v>0</v>
      </c>
      <c r="BN103" s="63" t="s">
        <v>176</v>
      </c>
      <c r="BO103" s="65">
        <v>1</v>
      </c>
      <c r="BP103" s="63" t="s">
        <v>176</v>
      </c>
      <c r="BQ103" s="63" t="s">
        <v>176</v>
      </c>
      <c r="BR103" s="61">
        <f t="shared" si="35"/>
        <v>4400</v>
      </c>
      <c r="BS103" s="61">
        <v>58</v>
      </c>
      <c r="BT103" s="111">
        <f t="shared" si="36"/>
        <v>75.862068965517238</v>
      </c>
    </row>
    <row r="104" spans="1:72" s="42" customFormat="1" ht="24">
      <c r="A104" s="142"/>
      <c r="B104" s="27" t="s">
        <v>145</v>
      </c>
      <c r="C104" s="65">
        <v>1</v>
      </c>
      <c r="D104" s="65">
        <v>1</v>
      </c>
      <c r="E104" s="65">
        <v>1</v>
      </c>
      <c r="F104" s="65">
        <v>1</v>
      </c>
      <c r="G104" s="65">
        <v>0</v>
      </c>
      <c r="H104" s="65">
        <v>1</v>
      </c>
      <c r="I104" s="65">
        <v>1</v>
      </c>
      <c r="J104" s="65">
        <v>1</v>
      </c>
      <c r="K104" s="65">
        <v>1</v>
      </c>
      <c r="L104" s="65">
        <v>1</v>
      </c>
      <c r="M104" s="65">
        <v>1</v>
      </c>
      <c r="N104" s="65">
        <v>1</v>
      </c>
      <c r="O104" s="65">
        <v>1</v>
      </c>
      <c r="P104" s="65">
        <v>1</v>
      </c>
      <c r="Q104" s="65">
        <v>1</v>
      </c>
      <c r="R104" s="65">
        <v>1</v>
      </c>
      <c r="S104" s="65">
        <v>1</v>
      </c>
      <c r="T104" s="65">
        <v>1</v>
      </c>
      <c r="U104" s="65">
        <v>1</v>
      </c>
      <c r="V104" s="65">
        <v>1</v>
      </c>
      <c r="W104" s="65">
        <v>1</v>
      </c>
      <c r="X104" s="63" t="s">
        <v>176</v>
      </c>
      <c r="Y104" s="65">
        <v>1</v>
      </c>
      <c r="Z104" s="65">
        <v>1</v>
      </c>
      <c r="AA104" s="63" t="s">
        <v>176</v>
      </c>
      <c r="AB104" s="65">
        <v>1</v>
      </c>
      <c r="AC104" s="65">
        <v>1</v>
      </c>
      <c r="AD104" s="65">
        <v>1</v>
      </c>
      <c r="AE104" s="65">
        <v>1</v>
      </c>
      <c r="AF104" s="65">
        <v>1</v>
      </c>
      <c r="AG104" s="65">
        <v>1</v>
      </c>
      <c r="AH104" s="65">
        <v>1</v>
      </c>
      <c r="AI104" s="65">
        <v>1</v>
      </c>
      <c r="AJ104" s="63" t="s">
        <v>176</v>
      </c>
      <c r="AK104" s="63" t="s">
        <v>176</v>
      </c>
      <c r="AL104" s="65">
        <v>1</v>
      </c>
      <c r="AM104" s="65">
        <v>1</v>
      </c>
      <c r="AN104" s="65">
        <v>1</v>
      </c>
      <c r="AO104" s="65">
        <v>1</v>
      </c>
      <c r="AP104" s="65">
        <v>1</v>
      </c>
      <c r="AQ104" s="65">
        <v>1</v>
      </c>
      <c r="AR104" s="65">
        <v>1</v>
      </c>
      <c r="AS104" s="65">
        <v>1</v>
      </c>
      <c r="AT104" s="63" t="s">
        <v>176</v>
      </c>
      <c r="AU104" s="65">
        <v>1</v>
      </c>
      <c r="AV104" s="65">
        <v>1</v>
      </c>
      <c r="AW104" s="65">
        <v>1</v>
      </c>
      <c r="AX104" s="65">
        <v>1</v>
      </c>
      <c r="AY104" s="65">
        <v>1</v>
      </c>
      <c r="AZ104" s="63" t="s">
        <v>176</v>
      </c>
      <c r="BA104" s="65">
        <v>1</v>
      </c>
      <c r="BB104" s="65">
        <v>1</v>
      </c>
      <c r="BC104" s="65">
        <v>1</v>
      </c>
      <c r="BD104" s="65">
        <v>1</v>
      </c>
      <c r="BE104" s="65">
        <v>1</v>
      </c>
      <c r="BF104" s="65">
        <v>1</v>
      </c>
      <c r="BG104" s="65">
        <v>1</v>
      </c>
      <c r="BH104" s="65">
        <v>1</v>
      </c>
      <c r="BI104" s="65">
        <v>1</v>
      </c>
      <c r="BJ104" s="65">
        <v>1</v>
      </c>
      <c r="BK104" s="65">
        <v>1</v>
      </c>
      <c r="BL104" s="65">
        <v>1</v>
      </c>
      <c r="BM104" s="65">
        <v>1</v>
      </c>
      <c r="BN104" s="63" t="s">
        <v>176</v>
      </c>
      <c r="BO104" s="65">
        <v>1</v>
      </c>
      <c r="BP104" s="63" t="s">
        <v>176</v>
      </c>
      <c r="BQ104" s="63" t="s">
        <v>176</v>
      </c>
      <c r="BR104" s="61">
        <f t="shared" si="35"/>
        <v>5700</v>
      </c>
      <c r="BS104" s="61">
        <v>58</v>
      </c>
      <c r="BT104" s="111">
        <f t="shared" si="36"/>
        <v>98.275862068965523</v>
      </c>
    </row>
    <row r="105" spans="1:72" s="42" customFormat="1" ht="24">
      <c r="A105" s="142"/>
      <c r="B105" s="27" t="s">
        <v>172</v>
      </c>
      <c r="C105" s="65">
        <v>1</v>
      </c>
      <c r="D105" s="65">
        <v>1</v>
      </c>
      <c r="E105" s="65">
        <v>1</v>
      </c>
      <c r="F105" s="65">
        <v>0</v>
      </c>
      <c r="G105" s="65">
        <v>0</v>
      </c>
      <c r="H105" s="65">
        <v>0</v>
      </c>
      <c r="I105" s="65">
        <v>1</v>
      </c>
      <c r="J105" s="65">
        <v>1</v>
      </c>
      <c r="K105" s="65">
        <v>0</v>
      </c>
      <c r="L105" s="65">
        <v>0</v>
      </c>
      <c r="M105" s="65">
        <v>1</v>
      </c>
      <c r="N105" s="65">
        <v>1</v>
      </c>
      <c r="O105" s="65">
        <v>1</v>
      </c>
      <c r="P105" s="65">
        <v>1</v>
      </c>
      <c r="Q105" s="65">
        <v>1</v>
      </c>
      <c r="R105" s="65">
        <v>1</v>
      </c>
      <c r="S105" s="65">
        <v>1</v>
      </c>
      <c r="T105" s="65">
        <v>1</v>
      </c>
      <c r="U105" s="65">
        <v>0</v>
      </c>
      <c r="V105" s="65">
        <v>1</v>
      </c>
      <c r="W105" s="65">
        <v>1</v>
      </c>
      <c r="X105" s="63" t="s">
        <v>176</v>
      </c>
      <c r="Y105" s="65">
        <v>0</v>
      </c>
      <c r="Z105" s="65">
        <v>0</v>
      </c>
      <c r="AA105" s="63" t="s">
        <v>176</v>
      </c>
      <c r="AB105" s="65">
        <v>1</v>
      </c>
      <c r="AC105" s="65">
        <v>1</v>
      </c>
      <c r="AD105" s="65">
        <v>1</v>
      </c>
      <c r="AE105" s="65">
        <v>0</v>
      </c>
      <c r="AF105" s="65">
        <v>0</v>
      </c>
      <c r="AG105" s="65">
        <v>1</v>
      </c>
      <c r="AH105" s="65">
        <v>0</v>
      </c>
      <c r="AI105" s="65">
        <v>1</v>
      </c>
      <c r="AJ105" s="63" t="s">
        <v>176</v>
      </c>
      <c r="AK105" s="63" t="s">
        <v>176</v>
      </c>
      <c r="AL105" s="65">
        <v>1</v>
      </c>
      <c r="AM105" s="65">
        <v>0</v>
      </c>
      <c r="AN105" s="65">
        <v>1</v>
      </c>
      <c r="AO105" s="65">
        <v>1</v>
      </c>
      <c r="AP105" s="65">
        <v>1</v>
      </c>
      <c r="AQ105" s="65">
        <v>0</v>
      </c>
      <c r="AR105" s="65">
        <v>0</v>
      </c>
      <c r="AS105" s="65">
        <v>1</v>
      </c>
      <c r="AT105" s="63" t="s">
        <v>176</v>
      </c>
      <c r="AU105" s="65">
        <v>1</v>
      </c>
      <c r="AV105" s="65">
        <v>0</v>
      </c>
      <c r="AW105" s="65">
        <v>0</v>
      </c>
      <c r="AX105" s="65">
        <v>1</v>
      </c>
      <c r="AY105" s="65">
        <v>0</v>
      </c>
      <c r="AZ105" s="63" t="s">
        <v>176</v>
      </c>
      <c r="BA105" s="65">
        <v>1</v>
      </c>
      <c r="BB105" s="65">
        <v>1</v>
      </c>
      <c r="BC105" s="65">
        <v>0</v>
      </c>
      <c r="BD105" s="65">
        <v>1</v>
      </c>
      <c r="BE105" s="65">
        <v>1</v>
      </c>
      <c r="BF105" s="65">
        <v>1</v>
      </c>
      <c r="BG105" s="65">
        <v>1</v>
      </c>
      <c r="BH105" s="65">
        <v>0</v>
      </c>
      <c r="BI105" s="65">
        <v>1</v>
      </c>
      <c r="BJ105" s="65">
        <v>1</v>
      </c>
      <c r="BK105" s="65">
        <v>1</v>
      </c>
      <c r="BL105" s="65">
        <v>1</v>
      </c>
      <c r="BM105" s="65">
        <v>1</v>
      </c>
      <c r="BN105" s="63" t="s">
        <v>176</v>
      </c>
      <c r="BO105" s="65">
        <v>1</v>
      </c>
      <c r="BP105" s="63" t="s">
        <v>176</v>
      </c>
      <c r="BQ105" s="63" t="s">
        <v>176</v>
      </c>
      <c r="BR105" s="61">
        <f t="shared" si="35"/>
        <v>3900</v>
      </c>
      <c r="BS105" s="61">
        <v>58</v>
      </c>
      <c r="BT105" s="111">
        <f t="shared" si="36"/>
        <v>67.241379310344826</v>
      </c>
    </row>
    <row r="106" spans="1:72" s="42" customFormat="1" ht="24">
      <c r="A106" s="142"/>
      <c r="B106" s="27" t="s">
        <v>146</v>
      </c>
      <c r="C106" s="65">
        <v>1</v>
      </c>
      <c r="D106" s="65">
        <v>1</v>
      </c>
      <c r="E106" s="65">
        <v>1</v>
      </c>
      <c r="F106" s="65">
        <v>1</v>
      </c>
      <c r="G106" s="65">
        <v>1</v>
      </c>
      <c r="H106" s="65">
        <v>1</v>
      </c>
      <c r="I106" s="65">
        <v>0</v>
      </c>
      <c r="J106" s="65">
        <v>1</v>
      </c>
      <c r="K106" s="65">
        <v>0</v>
      </c>
      <c r="L106" s="65">
        <v>1</v>
      </c>
      <c r="M106" s="65">
        <v>1</v>
      </c>
      <c r="N106" s="65">
        <v>1</v>
      </c>
      <c r="O106" s="65">
        <v>1</v>
      </c>
      <c r="P106" s="65">
        <v>0</v>
      </c>
      <c r="Q106" s="65">
        <v>1</v>
      </c>
      <c r="R106" s="65">
        <v>1</v>
      </c>
      <c r="S106" s="65">
        <v>1</v>
      </c>
      <c r="T106" s="65">
        <v>1</v>
      </c>
      <c r="U106" s="65">
        <v>1</v>
      </c>
      <c r="V106" s="65">
        <v>1</v>
      </c>
      <c r="W106" s="65">
        <v>1</v>
      </c>
      <c r="X106" s="63" t="s">
        <v>176</v>
      </c>
      <c r="Y106" s="63" t="s">
        <v>176</v>
      </c>
      <c r="Z106" s="63" t="s">
        <v>176</v>
      </c>
      <c r="AA106" s="63" t="s">
        <v>176</v>
      </c>
      <c r="AB106" s="65">
        <v>1</v>
      </c>
      <c r="AC106" s="63" t="s">
        <v>176</v>
      </c>
      <c r="AD106" s="65">
        <v>1</v>
      </c>
      <c r="AE106" s="65">
        <v>1</v>
      </c>
      <c r="AF106" s="56" t="s">
        <v>176</v>
      </c>
      <c r="AG106" s="63" t="s">
        <v>176</v>
      </c>
      <c r="AH106" s="63" t="s">
        <v>176</v>
      </c>
      <c r="AI106" s="65">
        <v>1</v>
      </c>
      <c r="AJ106" s="63" t="s">
        <v>176</v>
      </c>
      <c r="AK106" s="63" t="s">
        <v>176</v>
      </c>
      <c r="AL106" s="65">
        <v>1</v>
      </c>
      <c r="AM106" s="65">
        <v>1</v>
      </c>
      <c r="AN106" s="65">
        <v>1</v>
      </c>
      <c r="AO106" s="65">
        <v>1</v>
      </c>
      <c r="AP106" s="63" t="s">
        <v>176</v>
      </c>
      <c r="AQ106" s="63" t="s">
        <v>176</v>
      </c>
      <c r="AR106" s="63" t="s">
        <v>176</v>
      </c>
      <c r="AS106" s="63" t="s">
        <v>176</v>
      </c>
      <c r="AT106" s="63" t="s">
        <v>176</v>
      </c>
      <c r="AU106" s="65">
        <v>1</v>
      </c>
      <c r="AV106" s="65">
        <v>1</v>
      </c>
      <c r="AW106" s="65">
        <v>1</v>
      </c>
      <c r="AX106" s="65">
        <v>1</v>
      </c>
      <c r="AY106" s="65">
        <v>1</v>
      </c>
      <c r="AZ106" s="63" t="s">
        <v>176</v>
      </c>
      <c r="BA106" s="65">
        <v>1</v>
      </c>
      <c r="BB106" s="65">
        <v>1</v>
      </c>
      <c r="BC106" s="65">
        <v>1</v>
      </c>
      <c r="BD106" s="65">
        <v>1</v>
      </c>
      <c r="BE106" s="65">
        <v>1</v>
      </c>
      <c r="BF106" s="65">
        <v>1</v>
      </c>
      <c r="BG106" s="65">
        <v>1</v>
      </c>
      <c r="BH106" s="65">
        <v>1</v>
      </c>
      <c r="BI106" s="65">
        <v>1</v>
      </c>
      <c r="BJ106" s="65">
        <v>1</v>
      </c>
      <c r="BK106" s="65">
        <v>1</v>
      </c>
      <c r="BL106" s="65">
        <v>1</v>
      </c>
      <c r="BM106" s="65">
        <v>0</v>
      </c>
      <c r="BN106" s="63" t="s">
        <v>176</v>
      </c>
      <c r="BO106" s="65">
        <v>1</v>
      </c>
      <c r="BP106" s="63" t="s">
        <v>176</v>
      </c>
      <c r="BQ106" s="63" t="s">
        <v>176</v>
      </c>
      <c r="BR106" s="61">
        <f t="shared" si="35"/>
        <v>4400</v>
      </c>
      <c r="BS106" s="61">
        <v>48</v>
      </c>
      <c r="BT106" s="111">
        <f t="shared" si="36"/>
        <v>91.666666666666671</v>
      </c>
    </row>
    <row r="107" spans="1:72" s="42" customFormat="1" ht="24">
      <c r="A107" s="142"/>
      <c r="B107" s="27" t="s">
        <v>147</v>
      </c>
      <c r="C107" s="65">
        <v>1</v>
      </c>
      <c r="D107" s="65">
        <v>1</v>
      </c>
      <c r="E107" s="65">
        <v>1</v>
      </c>
      <c r="F107" s="65">
        <v>0</v>
      </c>
      <c r="G107" s="65">
        <v>0</v>
      </c>
      <c r="H107" s="65">
        <v>1</v>
      </c>
      <c r="I107" s="65">
        <v>0</v>
      </c>
      <c r="J107" s="65">
        <v>1</v>
      </c>
      <c r="K107" s="65">
        <v>1</v>
      </c>
      <c r="L107" s="65">
        <v>1</v>
      </c>
      <c r="M107" s="65">
        <v>1</v>
      </c>
      <c r="N107" s="65">
        <v>1</v>
      </c>
      <c r="O107" s="65">
        <v>1</v>
      </c>
      <c r="P107" s="65">
        <v>1</v>
      </c>
      <c r="Q107" s="65">
        <v>1</v>
      </c>
      <c r="R107" s="65">
        <v>1</v>
      </c>
      <c r="S107" s="65">
        <v>1</v>
      </c>
      <c r="T107" s="65">
        <v>1</v>
      </c>
      <c r="U107" s="65">
        <v>1</v>
      </c>
      <c r="V107" s="65">
        <v>1</v>
      </c>
      <c r="W107" s="65">
        <v>1</v>
      </c>
      <c r="X107" s="63" t="s">
        <v>176</v>
      </c>
      <c r="Y107" s="63" t="s">
        <v>176</v>
      </c>
      <c r="Z107" s="63" t="s">
        <v>176</v>
      </c>
      <c r="AA107" s="63" t="s">
        <v>176</v>
      </c>
      <c r="AB107" s="65">
        <v>1</v>
      </c>
      <c r="AC107" s="63" t="s">
        <v>176</v>
      </c>
      <c r="AD107" s="65">
        <v>0</v>
      </c>
      <c r="AE107" s="65">
        <v>0</v>
      </c>
      <c r="AF107" s="63" t="s">
        <v>176</v>
      </c>
      <c r="AG107" s="63" t="s">
        <v>176</v>
      </c>
      <c r="AH107" s="63" t="s">
        <v>176</v>
      </c>
      <c r="AI107" s="65">
        <v>0</v>
      </c>
      <c r="AJ107" s="63" t="s">
        <v>176</v>
      </c>
      <c r="AK107" s="63" t="s">
        <v>176</v>
      </c>
      <c r="AL107" s="65">
        <v>1</v>
      </c>
      <c r="AM107" s="65">
        <v>1</v>
      </c>
      <c r="AN107" s="65">
        <v>1</v>
      </c>
      <c r="AO107" s="65">
        <v>0</v>
      </c>
      <c r="AP107" s="63" t="s">
        <v>176</v>
      </c>
      <c r="AQ107" s="63" t="s">
        <v>176</v>
      </c>
      <c r="AR107" s="63" t="s">
        <v>176</v>
      </c>
      <c r="AS107" s="63" t="s">
        <v>176</v>
      </c>
      <c r="AT107" s="63" t="s">
        <v>176</v>
      </c>
      <c r="AU107" s="65">
        <v>1</v>
      </c>
      <c r="AV107" s="65">
        <v>1</v>
      </c>
      <c r="AW107" s="65">
        <v>1</v>
      </c>
      <c r="AX107" s="65">
        <v>1</v>
      </c>
      <c r="AY107" s="65">
        <v>1</v>
      </c>
      <c r="AZ107" s="63" t="s">
        <v>176</v>
      </c>
      <c r="BA107" s="65">
        <v>0</v>
      </c>
      <c r="BB107" s="65">
        <v>0</v>
      </c>
      <c r="BC107" s="65">
        <v>1</v>
      </c>
      <c r="BD107" s="65">
        <v>1</v>
      </c>
      <c r="BE107" s="65">
        <v>1</v>
      </c>
      <c r="BF107" s="65">
        <v>1</v>
      </c>
      <c r="BG107" s="65">
        <v>1</v>
      </c>
      <c r="BH107" s="65">
        <v>1</v>
      </c>
      <c r="BI107" s="65">
        <v>1</v>
      </c>
      <c r="BJ107" s="65">
        <v>1</v>
      </c>
      <c r="BK107" s="65">
        <v>1</v>
      </c>
      <c r="BL107" s="65">
        <v>1</v>
      </c>
      <c r="BM107" s="65">
        <v>0</v>
      </c>
      <c r="BN107" s="63" t="s">
        <v>176</v>
      </c>
      <c r="BO107" s="65">
        <v>1</v>
      </c>
      <c r="BP107" s="63" t="s">
        <v>176</v>
      </c>
      <c r="BQ107" s="63" t="s">
        <v>176</v>
      </c>
      <c r="BR107" s="61">
        <f t="shared" si="35"/>
        <v>3800</v>
      </c>
      <c r="BS107" s="61">
        <v>48</v>
      </c>
      <c r="BT107" s="111">
        <f t="shared" si="36"/>
        <v>79.166666666666671</v>
      </c>
    </row>
    <row r="108" spans="1:72" s="42" customFormat="1" ht="24">
      <c r="A108" s="142"/>
      <c r="B108" s="27" t="s">
        <v>173</v>
      </c>
      <c r="C108" s="65">
        <v>1</v>
      </c>
      <c r="D108" s="65">
        <v>1</v>
      </c>
      <c r="E108" s="65">
        <v>1</v>
      </c>
      <c r="F108" s="65">
        <v>1</v>
      </c>
      <c r="G108" s="65">
        <v>1</v>
      </c>
      <c r="H108" s="65">
        <v>1</v>
      </c>
      <c r="I108" s="65">
        <v>1</v>
      </c>
      <c r="J108" s="65">
        <v>1</v>
      </c>
      <c r="K108" s="65">
        <v>1</v>
      </c>
      <c r="L108" s="65">
        <v>1</v>
      </c>
      <c r="M108" s="65">
        <v>1</v>
      </c>
      <c r="N108" s="65">
        <v>1</v>
      </c>
      <c r="O108" s="65">
        <v>1</v>
      </c>
      <c r="P108" s="65">
        <v>1</v>
      </c>
      <c r="Q108" s="65">
        <v>1</v>
      </c>
      <c r="R108" s="65">
        <v>1</v>
      </c>
      <c r="S108" s="65">
        <v>1</v>
      </c>
      <c r="T108" s="65">
        <v>1</v>
      </c>
      <c r="U108" s="65">
        <v>1</v>
      </c>
      <c r="V108" s="65">
        <v>1</v>
      </c>
      <c r="W108" s="65">
        <v>1</v>
      </c>
      <c r="X108" s="63" t="s">
        <v>176</v>
      </c>
      <c r="Y108" s="63" t="s">
        <v>176</v>
      </c>
      <c r="Z108" s="63" t="s">
        <v>176</v>
      </c>
      <c r="AA108" s="63" t="s">
        <v>176</v>
      </c>
      <c r="AB108" s="65">
        <v>1</v>
      </c>
      <c r="AC108" s="63" t="s">
        <v>176</v>
      </c>
      <c r="AD108" s="65">
        <v>0</v>
      </c>
      <c r="AE108" s="65">
        <v>1</v>
      </c>
      <c r="AF108" s="63" t="s">
        <v>176</v>
      </c>
      <c r="AG108" s="63" t="s">
        <v>176</v>
      </c>
      <c r="AH108" s="63" t="s">
        <v>176</v>
      </c>
      <c r="AI108" s="65">
        <v>1</v>
      </c>
      <c r="AJ108" s="63" t="s">
        <v>176</v>
      </c>
      <c r="AK108" s="63" t="s">
        <v>176</v>
      </c>
      <c r="AL108" s="65">
        <v>1</v>
      </c>
      <c r="AM108" s="65">
        <v>1</v>
      </c>
      <c r="AN108" s="65">
        <v>1</v>
      </c>
      <c r="AO108" s="65">
        <v>1</v>
      </c>
      <c r="AP108" s="63" t="s">
        <v>176</v>
      </c>
      <c r="AQ108" s="63" t="s">
        <v>176</v>
      </c>
      <c r="AR108" s="63" t="s">
        <v>176</v>
      </c>
      <c r="AS108" s="63" t="s">
        <v>176</v>
      </c>
      <c r="AT108" s="63" t="s">
        <v>176</v>
      </c>
      <c r="AU108" s="65">
        <v>1</v>
      </c>
      <c r="AV108" s="65">
        <v>1</v>
      </c>
      <c r="AW108" s="65">
        <v>1</v>
      </c>
      <c r="AX108" s="65">
        <v>1</v>
      </c>
      <c r="AY108" s="65">
        <v>1</v>
      </c>
      <c r="AZ108" s="63" t="s">
        <v>176</v>
      </c>
      <c r="BA108" s="65">
        <v>1</v>
      </c>
      <c r="BB108" s="65">
        <v>1</v>
      </c>
      <c r="BC108" s="65">
        <v>0</v>
      </c>
      <c r="BD108" s="65">
        <v>1</v>
      </c>
      <c r="BE108" s="65">
        <v>1</v>
      </c>
      <c r="BF108" s="65">
        <v>1</v>
      </c>
      <c r="BG108" s="65">
        <v>1</v>
      </c>
      <c r="BH108" s="65">
        <v>1</v>
      </c>
      <c r="BI108" s="65">
        <v>1</v>
      </c>
      <c r="BJ108" s="65">
        <v>0</v>
      </c>
      <c r="BK108" s="65">
        <v>1</v>
      </c>
      <c r="BL108" s="65">
        <v>1</v>
      </c>
      <c r="BM108" s="65">
        <v>1</v>
      </c>
      <c r="BN108" s="63" t="s">
        <v>176</v>
      </c>
      <c r="BO108" s="65">
        <v>1</v>
      </c>
      <c r="BP108" s="63" t="s">
        <v>176</v>
      </c>
      <c r="BQ108" s="63" t="s">
        <v>176</v>
      </c>
      <c r="BR108" s="61">
        <f t="shared" si="35"/>
        <v>4500</v>
      </c>
      <c r="BS108" s="61">
        <v>48</v>
      </c>
      <c r="BT108" s="111">
        <f t="shared" si="36"/>
        <v>93.75</v>
      </c>
    </row>
    <row r="109" spans="1:72" s="42" customFormat="1" ht="24">
      <c r="A109" s="142"/>
      <c r="B109" s="27" t="s">
        <v>148</v>
      </c>
      <c r="C109" s="65">
        <v>1</v>
      </c>
      <c r="D109" s="65">
        <v>1</v>
      </c>
      <c r="E109" s="65">
        <v>1</v>
      </c>
      <c r="F109" s="65">
        <v>1</v>
      </c>
      <c r="G109" s="65">
        <v>1</v>
      </c>
      <c r="H109" s="65">
        <v>1</v>
      </c>
      <c r="I109" s="65">
        <v>1</v>
      </c>
      <c r="J109" s="65">
        <v>1</v>
      </c>
      <c r="K109" s="65">
        <v>1</v>
      </c>
      <c r="L109" s="65">
        <v>1</v>
      </c>
      <c r="M109" s="65">
        <v>1</v>
      </c>
      <c r="N109" s="65">
        <v>1</v>
      </c>
      <c r="O109" s="65">
        <v>1</v>
      </c>
      <c r="P109" s="65">
        <v>1</v>
      </c>
      <c r="Q109" s="65">
        <v>1</v>
      </c>
      <c r="R109" s="65">
        <v>1</v>
      </c>
      <c r="S109" s="65">
        <v>1</v>
      </c>
      <c r="T109" s="65">
        <v>1</v>
      </c>
      <c r="U109" s="65">
        <v>1</v>
      </c>
      <c r="V109" s="65">
        <v>1</v>
      </c>
      <c r="W109" s="65">
        <v>1</v>
      </c>
      <c r="X109" s="63" t="s">
        <v>176</v>
      </c>
      <c r="Y109" s="63" t="s">
        <v>176</v>
      </c>
      <c r="Z109" s="63" t="s">
        <v>176</v>
      </c>
      <c r="AA109" s="63" t="s">
        <v>176</v>
      </c>
      <c r="AB109" s="65">
        <v>1</v>
      </c>
      <c r="AC109" s="63" t="s">
        <v>176</v>
      </c>
      <c r="AD109" s="65">
        <v>1</v>
      </c>
      <c r="AE109" s="65">
        <v>1</v>
      </c>
      <c r="AF109" s="63" t="s">
        <v>176</v>
      </c>
      <c r="AG109" s="63" t="s">
        <v>176</v>
      </c>
      <c r="AH109" s="63" t="s">
        <v>176</v>
      </c>
      <c r="AI109" s="65">
        <v>1</v>
      </c>
      <c r="AJ109" s="63" t="s">
        <v>176</v>
      </c>
      <c r="AK109" s="63" t="s">
        <v>176</v>
      </c>
      <c r="AL109" s="65">
        <v>1</v>
      </c>
      <c r="AM109" s="65">
        <v>1</v>
      </c>
      <c r="AN109" s="65">
        <v>1</v>
      </c>
      <c r="AO109" s="65">
        <v>1</v>
      </c>
      <c r="AP109" s="63" t="s">
        <v>176</v>
      </c>
      <c r="AQ109" s="63" t="s">
        <v>176</v>
      </c>
      <c r="AR109" s="63" t="s">
        <v>176</v>
      </c>
      <c r="AS109" s="63" t="s">
        <v>176</v>
      </c>
      <c r="AT109" s="63" t="s">
        <v>176</v>
      </c>
      <c r="AU109" s="65">
        <v>1</v>
      </c>
      <c r="AV109" s="65">
        <v>1</v>
      </c>
      <c r="AW109" s="65">
        <v>1</v>
      </c>
      <c r="AX109" s="65">
        <v>1</v>
      </c>
      <c r="AY109" s="65">
        <v>1</v>
      </c>
      <c r="AZ109" s="63" t="s">
        <v>176</v>
      </c>
      <c r="BA109" s="65">
        <v>1</v>
      </c>
      <c r="BB109" s="65">
        <v>1</v>
      </c>
      <c r="BC109" s="65">
        <v>1</v>
      </c>
      <c r="BD109" s="65">
        <v>1</v>
      </c>
      <c r="BE109" s="65">
        <v>1</v>
      </c>
      <c r="BF109" s="65">
        <v>1</v>
      </c>
      <c r="BG109" s="65">
        <v>1</v>
      </c>
      <c r="BH109" s="65">
        <v>1</v>
      </c>
      <c r="BI109" s="65">
        <v>1</v>
      </c>
      <c r="BJ109" s="65">
        <v>1</v>
      </c>
      <c r="BK109" s="65">
        <v>1</v>
      </c>
      <c r="BL109" s="65">
        <v>1</v>
      </c>
      <c r="BM109" s="65">
        <v>1</v>
      </c>
      <c r="BN109" s="63" t="s">
        <v>176</v>
      </c>
      <c r="BO109" s="65">
        <v>1</v>
      </c>
      <c r="BP109" s="63" t="s">
        <v>176</v>
      </c>
      <c r="BQ109" s="63" t="s">
        <v>176</v>
      </c>
      <c r="BR109" s="61">
        <f t="shared" si="35"/>
        <v>4800</v>
      </c>
      <c r="BS109" s="61">
        <v>48</v>
      </c>
      <c r="BT109" s="111">
        <f t="shared" si="36"/>
        <v>100</v>
      </c>
    </row>
    <row r="110" spans="1:72" s="42" customFormat="1" ht="24">
      <c r="A110" s="142"/>
      <c r="B110" s="27" t="s">
        <v>149</v>
      </c>
      <c r="C110" s="65">
        <v>1</v>
      </c>
      <c r="D110" s="65">
        <v>1</v>
      </c>
      <c r="E110" s="65">
        <v>1</v>
      </c>
      <c r="F110" s="65">
        <v>1</v>
      </c>
      <c r="G110" s="65">
        <v>1</v>
      </c>
      <c r="H110" s="65">
        <v>1</v>
      </c>
      <c r="I110" s="65">
        <v>1</v>
      </c>
      <c r="J110" s="65">
        <v>1</v>
      </c>
      <c r="K110" s="65">
        <v>1</v>
      </c>
      <c r="L110" s="65">
        <v>1</v>
      </c>
      <c r="M110" s="65">
        <v>1</v>
      </c>
      <c r="N110" s="65">
        <v>1</v>
      </c>
      <c r="O110" s="65">
        <v>1</v>
      </c>
      <c r="P110" s="65">
        <v>1</v>
      </c>
      <c r="Q110" s="65">
        <v>1</v>
      </c>
      <c r="R110" s="65">
        <v>1</v>
      </c>
      <c r="S110" s="65">
        <v>1</v>
      </c>
      <c r="T110" s="65">
        <v>1</v>
      </c>
      <c r="U110" s="65">
        <v>1</v>
      </c>
      <c r="V110" s="65">
        <v>1</v>
      </c>
      <c r="W110" s="65">
        <v>1</v>
      </c>
      <c r="X110" s="63" t="s">
        <v>176</v>
      </c>
      <c r="Y110" s="63" t="s">
        <v>176</v>
      </c>
      <c r="Z110" s="63" t="s">
        <v>176</v>
      </c>
      <c r="AA110" s="63" t="s">
        <v>176</v>
      </c>
      <c r="AB110" s="65">
        <v>1</v>
      </c>
      <c r="AC110" s="63" t="s">
        <v>176</v>
      </c>
      <c r="AD110" s="65">
        <v>1</v>
      </c>
      <c r="AE110" s="65">
        <v>1</v>
      </c>
      <c r="AF110" s="63" t="s">
        <v>176</v>
      </c>
      <c r="AG110" s="63" t="s">
        <v>176</v>
      </c>
      <c r="AH110" s="63" t="s">
        <v>176</v>
      </c>
      <c r="AI110" s="65">
        <v>1</v>
      </c>
      <c r="AJ110" s="63" t="s">
        <v>176</v>
      </c>
      <c r="AK110" s="63" t="s">
        <v>176</v>
      </c>
      <c r="AL110" s="65">
        <v>1</v>
      </c>
      <c r="AM110" s="65">
        <v>1</v>
      </c>
      <c r="AN110" s="65">
        <v>0</v>
      </c>
      <c r="AO110" s="65">
        <v>1</v>
      </c>
      <c r="AP110" s="63" t="s">
        <v>176</v>
      </c>
      <c r="AQ110" s="63" t="s">
        <v>176</v>
      </c>
      <c r="AR110" s="63" t="s">
        <v>176</v>
      </c>
      <c r="AS110" s="63" t="s">
        <v>176</v>
      </c>
      <c r="AT110" s="63" t="s">
        <v>176</v>
      </c>
      <c r="AU110" s="65">
        <v>1</v>
      </c>
      <c r="AV110" s="65">
        <v>1</v>
      </c>
      <c r="AW110" s="65">
        <v>1</v>
      </c>
      <c r="AX110" s="65">
        <v>1</v>
      </c>
      <c r="AY110" s="65">
        <v>1</v>
      </c>
      <c r="AZ110" s="63" t="s">
        <v>176</v>
      </c>
      <c r="BA110" s="65">
        <v>1</v>
      </c>
      <c r="BB110" s="65">
        <v>1</v>
      </c>
      <c r="BC110" s="65">
        <v>1</v>
      </c>
      <c r="BD110" s="65">
        <v>1</v>
      </c>
      <c r="BE110" s="65">
        <v>1</v>
      </c>
      <c r="BF110" s="65">
        <v>1</v>
      </c>
      <c r="BG110" s="65">
        <v>1</v>
      </c>
      <c r="BH110" s="65">
        <v>1</v>
      </c>
      <c r="BI110" s="65">
        <v>1</v>
      </c>
      <c r="BJ110" s="65">
        <v>1</v>
      </c>
      <c r="BK110" s="65">
        <v>1</v>
      </c>
      <c r="BL110" s="65">
        <v>1</v>
      </c>
      <c r="BM110" s="65">
        <v>1</v>
      </c>
      <c r="BN110" s="63" t="s">
        <v>176</v>
      </c>
      <c r="BO110" s="65">
        <v>1</v>
      </c>
      <c r="BP110" s="63" t="s">
        <v>176</v>
      </c>
      <c r="BQ110" s="63" t="s">
        <v>176</v>
      </c>
      <c r="BR110" s="61">
        <f t="shared" si="35"/>
        <v>4700</v>
      </c>
      <c r="BS110" s="61">
        <v>48</v>
      </c>
      <c r="BT110" s="111">
        <f t="shared" si="36"/>
        <v>97.916666666666671</v>
      </c>
    </row>
    <row r="111" spans="1:72" s="42" customFormat="1" ht="24">
      <c r="A111" s="142"/>
      <c r="B111" s="27" t="s">
        <v>150</v>
      </c>
      <c r="C111" s="65">
        <v>1</v>
      </c>
      <c r="D111" s="65">
        <v>1</v>
      </c>
      <c r="E111" s="65">
        <v>1</v>
      </c>
      <c r="F111" s="65">
        <v>1</v>
      </c>
      <c r="G111" s="65">
        <v>1</v>
      </c>
      <c r="H111" s="65">
        <v>0</v>
      </c>
      <c r="I111" s="65">
        <v>1</v>
      </c>
      <c r="J111" s="65">
        <v>1</v>
      </c>
      <c r="K111" s="65">
        <v>1</v>
      </c>
      <c r="L111" s="65">
        <v>1</v>
      </c>
      <c r="M111" s="65">
        <v>1</v>
      </c>
      <c r="N111" s="65">
        <v>1</v>
      </c>
      <c r="O111" s="65">
        <v>1</v>
      </c>
      <c r="P111" s="65">
        <v>1</v>
      </c>
      <c r="Q111" s="65">
        <v>1</v>
      </c>
      <c r="R111" s="65">
        <v>1</v>
      </c>
      <c r="S111" s="65">
        <v>1</v>
      </c>
      <c r="T111" s="65">
        <v>1</v>
      </c>
      <c r="U111" s="65">
        <v>1</v>
      </c>
      <c r="V111" s="65">
        <v>1</v>
      </c>
      <c r="W111" s="65">
        <v>1</v>
      </c>
      <c r="X111" s="63" t="s">
        <v>176</v>
      </c>
      <c r="Y111" s="63" t="s">
        <v>176</v>
      </c>
      <c r="Z111" s="63" t="s">
        <v>176</v>
      </c>
      <c r="AA111" s="63" t="s">
        <v>176</v>
      </c>
      <c r="AB111" s="65">
        <v>1</v>
      </c>
      <c r="AC111" s="63" t="s">
        <v>176</v>
      </c>
      <c r="AD111" s="65">
        <v>1</v>
      </c>
      <c r="AE111" s="65">
        <v>1</v>
      </c>
      <c r="AF111" s="63" t="s">
        <v>176</v>
      </c>
      <c r="AG111" s="63" t="s">
        <v>176</v>
      </c>
      <c r="AH111" s="63" t="s">
        <v>176</v>
      </c>
      <c r="AI111" s="65">
        <v>1</v>
      </c>
      <c r="AJ111" s="63" t="s">
        <v>176</v>
      </c>
      <c r="AK111" s="63" t="s">
        <v>176</v>
      </c>
      <c r="AL111" s="65">
        <v>1</v>
      </c>
      <c r="AM111" s="65">
        <v>1</v>
      </c>
      <c r="AN111" s="65">
        <v>1</v>
      </c>
      <c r="AO111" s="65">
        <v>1</v>
      </c>
      <c r="AP111" s="63" t="s">
        <v>176</v>
      </c>
      <c r="AQ111" s="63" t="s">
        <v>176</v>
      </c>
      <c r="AR111" s="63" t="s">
        <v>176</v>
      </c>
      <c r="AS111" s="63" t="s">
        <v>176</v>
      </c>
      <c r="AT111" s="63" t="s">
        <v>176</v>
      </c>
      <c r="AU111" s="65">
        <v>1</v>
      </c>
      <c r="AV111" s="65">
        <v>1</v>
      </c>
      <c r="AW111" s="65">
        <v>1</v>
      </c>
      <c r="AX111" s="65">
        <v>1</v>
      </c>
      <c r="AY111" s="65">
        <v>1</v>
      </c>
      <c r="AZ111" s="63" t="s">
        <v>176</v>
      </c>
      <c r="BA111" s="65">
        <v>1</v>
      </c>
      <c r="BB111" s="65">
        <v>0</v>
      </c>
      <c r="BC111" s="65">
        <v>1</v>
      </c>
      <c r="BD111" s="65">
        <v>1</v>
      </c>
      <c r="BE111" s="65">
        <v>1</v>
      </c>
      <c r="BF111" s="65">
        <v>1</v>
      </c>
      <c r="BG111" s="65">
        <v>1</v>
      </c>
      <c r="BH111" s="65">
        <v>1</v>
      </c>
      <c r="BI111" s="65">
        <v>0</v>
      </c>
      <c r="BJ111" s="65">
        <v>1</v>
      </c>
      <c r="BK111" s="65">
        <v>1</v>
      </c>
      <c r="BL111" s="65">
        <v>0</v>
      </c>
      <c r="BM111" s="65">
        <v>0</v>
      </c>
      <c r="BN111" s="63" t="s">
        <v>176</v>
      </c>
      <c r="BO111" s="65">
        <v>1</v>
      </c>
      <c r="BP111" s="63" t="s">
        <v>176</v>
      </c>
      <c r="BQ111" s="63" t="s">
        <v>176</v>
      </c>
      <c r="BR111" s="61">
        <f t="shared" si="35"/>
        <v>4300</v>
      </c>
      <c r="BS111" s="61">
        <v>48</v>
      </c>
      <c r="BT111" s="111">
        <f t="shared" si="36"/>
        <v>89.583333333333329</v>
      </c>
    </row>
    <row r="112" spans="1:72" s="42" customFormat="1" ht="24">
      <c r="A112" s="148" t="s">
        <v>192</v>
      </c>
      <c r="B112" s="83" t="s">
        <v>82</v>
      </c>
      <c r="C112" s="64">
        <f t="shared" ref="C112:AI112" si="37">SUM(C88:C111)</f>
        <v>24</v>
      </c>
      <c r="D112" s="64">
        <f t="shared" si="37"/>
        <v>24</v>
      </c>
      <c r="E112" s="64">
        <f t="shared" si="37"/>
        <v>23</v>
      </c>
      <c r="F112" s="64">
        <f t="shared" si="37"/>
        <v>22</v>
      </c>
      <c r="G112" s="64">
        <f t="shared" si="37"/>
        <v>18</v>
      </c>
      <c r="H112" s="64">
        <f t="shared" si="37"/>
        <v>18</v>
      </c>
      <c r="I112" s="64">
        <f t="shared" si="37"/>
        <v>21</v>
      </c>
      <c r="J112" s="64">
        <f t="shared" si="37"/>
        <v>23</v>
      </c>
      <c r="K112" s="64">
        <f t="shared" si="37"/>
        <v>22</v>
      </c>
      <c r="L112" s="64">
        <f t="shared" si="37"/>
        <v>21</v>
      </c>
      <c r="M112" s="64">
        <f t="shared" si="37"/>
        <v>24</v>
      </c>
      <c r="N112" s="64">
        <f t="shared" si="37"/>
        <v>24</v>
      </c>
      <c r="O112" s="64">
        <f t="shared" si="37"/>
        <v>24</v>
      </c>
      <c r="P112" s="64">
        <f t="shared" si="37"/>
        <v>22</v>
      </c>
      <c r="Q112" s="64">
        <f t="shared" si="37"/>
        <v>24</v>
      </c>
      <c r="R112" s="64">
        <f t="shared" si="37"/>
        <v>24</v>
      </c>
      <c r="S112" s="64">
        <f t="shared" si="37"/>
        <v>22</v>
      </c>
      <c r="T112" s="64">
        <f t="shared" si="37"/>
        <v>23</v>
      </c>
      <c r="U112" s="64">
        <f t="shared" si="37"/>
        <v>22</v>
      </c>
      <c r="V112" s="64">
        <f t="shared" si="37"/>
        <v>19</v>
      </c>
      <c r="W112" s="64">
        <f t="shared" si="37"/>
        <v>24</v>
      </c>
      <c r="X112" s="76">
        <v>0</v>
      </c>
      <c r="Y112" s="64">
        <f t="shared" si="37"/>
        <v>8.625</v>
      </c>
      <c r="Z112" s="64">
        <f t="shared" si="37"/>
        <v>15</v>
      </c>
      <c r="AA112" s="76">
        <v>0</v>
      </c>
      <c r="AB112" s="64">
        <f t="shared" si="37"/>
        <v>15</v>
      </c>
      <c r="AC112" s="64">
        <f t="shared" si="37"/>
        <v>10</v>
      </c>
      <c r="AD112" s="64">
        <f t="shared" si="37"/>
        <v>21</v>
      </c>
      <c r="AE112" s="64">
        <f t="shared" si="37"/>
        <v>21</v>
      </c>
      <c r="AF112" s="64">
        <f t="shared" si="37"/>
        <v>15</v>
      </c>
      <c r="AG112" s="64">
        <f t="shared" si="37"/>
        <v>18</v>
      </c>
      <c r="AH112" s="64">
        <f t="shared" si="37"/>
        <v>10</v>
      </c>
      <c r="AI112" s="64">
        <f t="shared" si="37"/>
        <v>21</v>
      </c>
      <c r="AJ112" s="76">
        <v>0</v>
      </c>
      <c r="AK112" s="76">
        <v>0</v>
      </c>
      <c r="AL112" s="64">
        <f t="shared" ref="AL112:BO112" si="38">SUM(AL88:AL111)</f>
        <v>22</v>
      </c>
      <c r="AM112" s="64">
        <f t="shared" si="38"/>
        <v>22</v>
      </c>
      <c r="AN112" s="64">
        <f t="shared" si="38"/>
        <v>21</v>
      </c>
      <c r="AO112" s="64">
        <f t="shared" si="38"/>
        <v>22</v>
      </c>
      <c r="AP112" s="64">
        <f t="shared" si="38"/>
        <v>15</v>
      </c>
      <c r="AQ112" s="64">
        <f t="shared" si="38"/>
        <v>16</v>
      </c>
      <c r="AR112" s="64">
        <f t="shared" si="38"/>
        <v>16</v>
      </c>
      <c r="AS112" s="64">
        <f t="shared" si="38"/>
        <v>17</v>
      </c>
      <c r="AT112" s="76">
        <v>0</v>
      </c>
      <c r="AU112" s="64">
        <f t="shared" si="38"/>
        <v>20</v>
      </c>
      <c r="AV112" s="64">
        <f t="shared" si="38"/>
        <v>22</v>
      </c>
      <c r="AW112" s="64">
        <f t="shared" si="38"/>
        <v>20</v>
      </c>
      <c r="AX112" s="64">
        <f t="shared" si="38"/>
        <v>22</v>
      </c>
      <c r="AY112" s="64">
        <f t="shared" si="38"/>
        <v>13</v>
      </c>
      <c r="AZ112" s="76">
        <v>0</v>
      </c>
      <c r="BA112" s="64">
        <f t="shared" si="38"/>
        <v>23</v>
      </c>
      <c r="BB112" s="64">
        <f t="shared" si="38"/>
        <v>17</v>
      </c>
      <c r="BC112" s="64">
        <f t="shared" si="38"/>
        <v>14</v>
      </c>
      <c r="BD112" s="64">
        <f t="shared" si="38"/>
        <v>23</v>
      </c>
      <c r="BE112" s="64">
        <f t="shared" si="38"/>
        <v>22</v>
      </c>
      <c r="BF112" s="64">
        <f t="shared" si="38"/>
        <v>22</v>
      </c>
      <c r="BG112" s="64">
        <f t="shared" si="38"/>
        <v>23</v>
      </c>
      <c r="BH112" s="64">
        <f t="shared" si="38"/>
        <v>22</v>
      </c>
      <c r="BI112" s="64">
        <f t="shared" si="38"/>
        <v>22</v>
      </c>
      <c r="BJ112" s="64">
        <f t="shared" si="38"/>
        <v>22</v>
      </c>
      <c r="BK112" s="64">
        <f t="shared" si="38"/>
        <v>23</v>
      </c>
      <c r="BL112" s="64">
        <f t="shared" si="38"/>
        <v>23</v>
      </c>
      <c r="BM112" s="64">
        <f t="shared" si="38"/>
        <v>15</v>
      </c>
      <c r="BN112" s="76">
        <v>0</v>
      </c>
      <c r="BO112" s="64">
        <f t="shared" si="38"/>
        <v>23</v>
      </c>
      <c r="BP112" s="76">
        <v>0</v>
      </c>
      <c r="BQ112" s="76">
        <v>0</v>
      </c>
      <c r="BR112" s="61">
        <f t="shared" si="35"/>
        <v>116462.5</v>
      </c>
      <c r="BS112" s="61">
        <v>48</v>
      </c>
      <c r="BT112" s="111">
        <f t="shared" si="36"/>
        <v>2426.3020833333335</v>
      </c>
    </row>
    <row r="113" spans="1:72" s="42" customFormat="1" ht="24">
      <c r="A113" s="148"/>
      <c r="B113" s="84" t="s">
        <v>83</v>
      </c>
      <c r="C113" s="64">
        <f t="shared" ref="C113:AI113" si="39">C112*C87</f>
        <v>15</v>
      </c>
      <c r="D113" s="64">
        <f t="shared" si="39"/>
        <v>15</v>
      </c>
      <c r="E113" s="64">
        <f t="shared" si="39"/>
        <v>14.375</v>
      </c>
      <c r="F113" s="64">
        <f t="shared" si="39"/>
        <v>13.75</v>
      </c>
      <c r="G113" s="64">
        <f t="shared" si="39"/>
        <v>11.25</v>
      </c>
      <c r="H113" s="64">
        <f t="shared" si="39"/>
        <v>11.25</v>
      </c>
      <c r="I113" s="64">
        <f t="shared" si="39"/>
        <v>13.125</v>
      </c>
      <c r="J113" s="64">
        <f t="shared" si="39"/>
        <v>14.375</v>
      </c>
      <c r="K113" s="64">
        <f t="shared" si="39"/>
        <v>13.75</v>
      </c>
      <c r="L113" s="64">
        <f t="shared" si="39"/>
        <v>13.125</v>
      </c>
      <c r="M113" s="64">
        <f t="shared" si="39"/>
        <v>15</v>
      </c>
      <c r="N113" s="64">
        <f t="shared" si="39"/>
        <v>15</v>
      </c>
      <c r="O113" s="64">
        <f t="shared" si="39"/>
        <v>15</v>
      </c>
      <c r="P113" s="64">
        <f t="shared" si="39"/>
        <v>13.75</v>
      </c>
      <c r="Q113" s="64">
        <f t="shared" si="39"/>
        <v>15</v>
      </c>
      <c r="R113" s="64">
        <f t="shared" si="39"/>
        <v>15</v>
      </c>
      <c r="S113" s="64">
        <f t="shared" si="39"/>
        <v>13.75</v>
      </c>
      <c r="T113" s="64">
        <f t="shared" si="39"/>
        <v>14.375</v>
      </c>
      <c r="U113" s="64">
        <f t="shared" si="39"/>
        <v>13.75</v>
      </c>
      <c r="V113" s="64">
        <f t="shared" si="39"/>
        <v>11.875</v>
      </c>
      <c r="W113" s="64">
        <f t="shared" si="39"/>
        <v>15</v>
      </c>
      <c r="X113" s="76">
        <v>0</v>
      </c>
      <c r="Y113" s="64">
        <f t="shared" si="39"/>
        <v>11.73</v>
      </c>
      <c r="Z113" s="64">
        <f t="shared" si="39"/>
        <v>12.45</v>
      </c>
      <c r="AA113" s="76">
        <v>0</v>
      </c>
      <c r="AB113" s="64">
        <f t="shared" si="39"/>
        <v>13.2</v>
      </c>
      <c r="AC113" s="64">
        <f t="shared" si="39"/>
        <v>13.600000000000001</v>
      </c>
      <c r="AD113" s="64">
        <f t="shared" si="39"/>
        <v>13.125</v>
      </c>
      <c r="AE113" s="64">
        <f t="shared" si="39"/>
        <v>13.125</v>
      </c>
      <c r="AF113" s="64">
        <f t="shared" si="39"/>
        <v>12.45</v>
      </c>
      <c r="AG113" s="64">
        <f t="shared" si="39"/>
        <v>14.94</v>
      </c>
      <c r="AH113" s="64">
        <f t="shared" si="39"/>
        <v>18.100000000000001</v>
      </c>
      <c r="AI113" s="64">
        <f t="shared" si="39"/>
        <v>13.125</v>
      </c>
      <c r="AJ113" s="76">
        <v>0</v>
      </c>
      <c r="AK113" s="76">
        <v>0</v>
      </c>
      <c r="AL113" s="64">
        <f t="shared" ref="AL113:BO113" si="40">AL112*AL87</f>
        <v>13.75</v>
      </c>
      <c r="AM113" s="64">
        <f t="shared" si="40"/>
        <v>13.75</v>
      </c>
      <c r="AN113" s="64">
        <f t="shared" si="40"/>
        <v>13.125</v>
      </c>
      <c r="AO113" s="64">
        <f t="shared" si="40"/>
        <v>13.75</v>
      </c>
      <c r="AP113" s="64">
        <f t="shared" si="40"/>
        <v>12.45</v>
      </c>
      <c r="AQ113" s="64">
        <f t="shared" si="40"/>
        <v>13.28</v>
      </c>
      <c r="AR113" s="64">
        <f t="shared" si="40"/>
        <v>13.28</v>
      </c>
      <c r="AS113" s="64">
        <f t="shared" si="40"/>
        <v>14.11</v>
      </c>
      <c r="AT113" s="76">
        <v>0</v>
      </c>
      <c r="AU113" s="64">
        <f t="shared" si="40"/>
        <v>12.5</v>
      </c>
      <c r="AV113" s="64">
        <f t="shared" si="40"/>
        <v>13.75</v>
      </c>
      <c r="AW113" s="64">
        <f t="shared" si="40"/>
        <v>12.5</v>
      </c>
      <c r="AX113" s="64">
        <f t="shared" si="40"/>
        <v>13.75</v>
      </c>
      <c r="AY113" s="64">
        <f t="shared" si="40"/>
        <v>12.09</v>
      </c>
      <c r="AZ113" s="76">
        <v>0</v>
      </c>
      <c r="BA113" s="64">
        <f t="shared" si="40"/>
        <v>14.375</v>
      </c>
      <c r="BB113" s="64">
        <f t="shared" si="40"/>
        <v>10.625</v>
      </c>
      <c r="BC113" s="64">
        <f t="shared" si="40"/>
        <v>8.75</v>
      </c>
      <c r="BD113" s="64">
        <f t="shared" si="40"/>
        <v>14.375</v>
      </c>
      <c r="BE113" s="64">
        <f t="shared" si="40"/>
        <v>13.75</v>
      </c>
      <c r="BF113" s="64">
        <f t="shared" si="40"/>
        <v>13.75</v>
      </c>
      <c r="BG113" s="64">
        <f t="shared" si="40"/>
        <v>14.375</v>
      </c>
      <c r="BH113" s="64">
        <f t="shared" si="40"/>
        <v>13.75</v>
      </c>
      <c r="BI113" s="64">
        <f t="shared" si="40"/>
        <v>13.75</v>
      </c>
      <c r="BJ113" s="64">
        <f t="shared" si="40"/>
        <v>13.75</v>
      </c>
      <c r="BK113" s="64">
        <f t="shared" si="40"/>
        <v>14.375</v>
      </c>
      <c r="BL113" s="64">
        <f t="shared" si="40"/>
        <v>14.375</v>
      </c>
      <c r="BM113" s="64">
        <f t="shared" si="40"/>
        <v>9.375</v>
      </c>
      <c r="BN113" s="76">
        <v>0</v>
      </c>
      <c r="BO113" s="64">
        <f t="shared" si="40"/>
        <v>14.375</v>
      </c>
      <c r="BP113" s="76">
        <v>0</v>
      </c>
      <c r="BQ113" s="76">
        <v>0</v>
      </c>
      <c r="BR113" s="61"/>
      <c r="BS113" s="61"/>
      <c r="BT113" s="61"/>
    </row>
    <row r="114" spans="1:72" s="80" customFormat="1" ht="11.25" customHeight="1">
      <c r="A114" s="82"/>
      <c r="B114" s="82"/>
      <c r="C114" s="86">
        <v>1.4279999999999999</v>
      </c>
      <c r="D114" s="86">
        <v>1.4279999999999999</v>
      </c>
      <c r="E114" s="86">
        <v>1.4279999999999999</v>
      </c>
      <c r="F114" s="86">
        <v>1.4279999999999999</v>
      </c>
      <c r="G114" s="86">
        <v>1.4279999999999999</v>
      </c>
      <c r="H114" s="86">
        <v>1.4279999999999999</v>
      </c>
      <c r="I114" s="86">
        <v>1.4279999999999999</v>
      </c>
      <c r="J114" s="86">
        <v>1.4279999999999999</v>
      </c>
      <c r="K114" s="86">
        <v>1.4279999999999999</v>
      </c>
      <c r="L114" s="86">
        <v>1.4279999999999999</v>
      </c>
      <c r="M114" s="86">
        <v>1.4279999999999999</v>
      </c>
      <c r="N114" s="86">
        <v>1.4279999999999999</v>
      </c>
      <c r="O114" s="86">
        <v>1.4279999999999999</v>
      </c>
      <c r="P114" s="86">
        <v>1.4279999999999999</v>
      </c>
      <c r="Q114" s="86">
        <v>1.4279999999999999</v>
      </c>
      <c r="R114" s="86">
        <v>1.4279999999999999</v>
      </c>
      <c r="S114" s="86">
        <v>1.4279999999999999</v>
      </c>
      <c r="T114" s="86">
        <v>1.4279999999999999</v>
      </c>
      <c r="U114" s="86">
        <v>1.4279999999999999</v>
      </c>
      <c r="V114" s="86">
        <v>1.4279999999999999</v>
      </c>
      <c r="W114" s="86">
        <v>1.4279999999999999</v>
      </c>
      <c r="X114" s="86">
        <v>1.4279999999999999</v>
      </c>
      <c r="Y114" s="92">
        <v>1.66</v>
      </c>
      <c r="Z114" s="86">
        <v>1.4279999999999999</v>
      </c>
      <c r="AA114" s="86">
        <v>1.4279999999999999</v>
      </c>
      <c r="AB114" s="86">
        <v>1.4279999999999999</v>
      </c>
      <c r="AC114" s="86">
        <v>1.4279999999999999</v>
      </c>
      <c r="AD114" s="86">
        <v>1.4279999999999999</v>
      </c>
      <c r="AE114" s="86">
        <v>1.4279999999999999</v>
      </c>
      <c r="AF114" s="86">
        <v>1.4279999999999999</v>
      </c>
      <c r="AG114" s="86">
        <v>1.4279999999999999</v>
      </c>
      <c r="AH114" s="86">
        <v>1.4279999999999999</v>
      </c>
      <c r="AI114" s="86">
        <v>1.4279999999999999</v>
      </c>
      <c r="AJ114" s="86">
        <v>1.4279999999999999</v>
      </c>
      <c r="AK114" s="86">
        <v>1.4279999999999999</v>
      </c>
      <c r="AL114" s="86">
        <v>1.4279999999999999</v>
      </c>
      <c r="AM114" s="86">
        <v>1.4279999999999999</v>
      </c>
      <c r="AN114" s="86">
        <v>1.4279999999999999</v>
      </c>
      <c r="AO114" s="86">
        <v>1.4279999999999999</v>
      </c>
      <c r="AP114" s="86">
        <v>1.4279999999999999</v>
      </c>
      <c r="AQ114" s="86">
        <v>1.4279999999999999</v>
      </c>
      <c r="AR114" s="86">
        <v>1.4279999999999999</v>
      </c>
      <c r="AS114" s="86">
        <v>1.4279999999999999</v>
      </c>
      <c r="AT114" s="86">
        <v>1.4279999999999999</v>
      </c>
      <c r="AU114" s="86">
        <v>1.4279999999999999</v>
      </c>
      <c r="AV114" s="86">
        <v>1.4279999999999999</v>
      </c>
      <c r="AW114" s="86">
        <v>1.4279999999999999</v>
      </c>
      <c r="AX114" s="86">
        <v>1.4279999999999999</v>
      </c>
      <c r="AY114" s="86">
        <v>1.4279999999999999</v>
      </c>
      <c r="AZ114" s="86">
        <v>1.4279999999999999</v>
      </c>
      <c r="BA114" s="86">
        <v>1.4279999999999999</v>
      </c>
      <c r="BB114" s="86">
        <v>1.4279999999999999</v>
      </c>
      <c r="BC114" s="86">
        <v>1.4279999999999999</v>
      </c>
      <c r="BD114" s="86">
        <v>1.4279999999999999</v>
      </c>
      <c r="BE114" s="86">
        <v>1.4279999999999999</v>
      </c>
      <c r="BF114" s="86">
        <v>1.4279999999999999</v>
      </c>
      <c r="BG114" s="86">
        <v>1.4279999999999999</v>
      </c>
      <c r="BH114" s="86">
        <v>1.4279999999999999</v>
      </c>
      <c r="BI114" s="86">
        <v>1.4279999999999999</v>
      </c>
      <c r="BJ114" s="86">
        <v>1.4279999999999999</v>
      </c>
      <c r="BK114" s="86">
        <v>1.4279999999999999</v>
      </c>
      <c r="BL114" s="86">
        <v>1.4279999999999999</v>
      </c>
      <c r="BM114" s="86">
        <v>1.4279999999999999</v>
      </c>
      <c r="BN114" s="86">
        <v>1.4279999999999999</v>
      </c>
      <c r="BO114" s="86">
        <v>1.4279999999999999</v>
      </c>
      <c r="BP114" s="86">
        <v>1.4279999999999999</v>
      </c>
      <c r="BQ114" s="86">
        <v>1.4279999999999999</v>
      </c>
      <c r="BR114" s="68"/>
      <c r="BS114" s="68"/>
      <c r="BT114" s="68"/>
    </row>
    <row r="115" spans="1:72" s="80" customFormat="1" ht="24">
      <c r="A115" s="150" t="s">
        <v>177</v>
      </c>
      <c r="B115" s="85" t="s">
        <v>187</v>
      </c>
      <c r="C115" s="89">
        <v>0</v>
      </c>
      <c r="D115" s="89">
        <v>1</v>
      </c>
      <c r="E115" s="89">
        <v>1</v>
      </c>
      <c r="F115" s="89">
        <v>1</v>
      </c>
      <c r="G115" s="89">
        <v>1</v>
      </c>
      <c r="H115" s="89">
        <v>1</v>
      </c>
      <c r="I115" s="89">
        <v>1</v>
      </c>
      <c r="J115" s="89">
        <v>1</v>
      </c>
      <c r="K115" s="89">
        <v>0</v>
      </c>
      <c r="L115" s="89">
        <v>0</v>
      </c>
      <c r="M115" s="89">
        <v>1</v>
      </c>
      <c r="N115" s="89">
        <v>1</v>
      </c>
      <c r="O115" s="89">
        <v>1</v>
      </c>
      <c r="P115" s="89">
        <v>1</v>
      </c>
      <c r="Q115" s="89">
        <v>0</v>
      </c>
      <c r="R115" s="89">
        <v>1</v>
      </c>
      <c r="S115" s="90">
        <v>0</v>
      </c>
      <c r="T115" s="90">
        <v>1</v>
      </c>
      <c r="U115" s="90">
        <v>0</v>
      </c>
      <c r="V115" s="90">
        <v>0</v>
      </c>
      <c r="W115" s="89">
        <v>1</v>
      </c>
      <c r="X115" s="90">
        <v>1</v>
      </c>
      <c r="Y115" s="90">
        <v>1</v>
      </c>
      <c r="Z115" s="90">
        <v>1</v>
      </c>
      <c r="AA115" s="90">
        <v>0</v>
      </c>
      <c r="AB115" s="89">
        <v>1</v>
      </c>
      <c r="AC115" s="90">
        <v>1</v>
      </c>
      <c r="AD115" s="90">
        <v>1</v>
      </c>
      <c r="AE115" s="90">
        <v>1</v>
      </c>
      <c r="AF115" s="90">
        <v>1</v>
      </c>
      <c r="AG115" s="90">
        <v>1</v>
      </c>
      <c r="AH115" s="90">
        <v>1</v>
      </c>
      <c r="AI115" s="90">
        <v>1</v>
      </c>
      <c r="AJ115" s="90">
        <v>1</v>
      </c>
      <c r="AK115" s="90">
        <v>1</v>
      </c>
      <c r="AL115" s="90">
        <v>1</v>
      </c>
      <c r="AM115" s="90">
        <v>0</v>
      </c>
      <c r="AN115" s="90">
        <v>1</v>
      </c>
      <c r="AO115" s="90">
        <v>0</v>
      </c>
      <c r="AP115" s="90">
        <v>1</v>
      </c>
      <c r="AQ115" s="90">
        <v>0</v>
      </c>
      <c r="AR115" s="90">
        <v>0</v>
      </c>
      <c r="AS115" s="90">
        <v>1</v>
      </c>
      <c r="AT115" s="89">
        <v>1</v>
      </c>
      <c r="AU115" s="89">
        <v>1</v>
      </c>
      <c r="AV115" s="89">
        <v>1</v>
      </c>
      <c r="AW115" s="89">
        <v>0</v>
      </c>
      <c r="AX115" s="89">
        <v>1</v>
      </c>
      <c r="AY115" s="90">
        <v>0</v>
      </c>
      <c r="AZ115" s="89">
        <v>0</v>
      </c>
      <c r="BA115" s="89">
        <v>1</v>
      </c>
      <c r="BB115" s="89">
        <v>1</v>
      </c>
      <c r="BC115" s="90">
        <v>1</v>
      </c>
      <c r="BD115" s="89">
        <v>1</v>
      </c>
      <c r="BE115" s="89">
        <v>1</v>
      </c>
      <c r="BF115" s="89">
        <v>0</v>
      </c>
      <c r="BG115" s="90">
        <v>1</v>
      </c>
      <c r="BH115" s="90">
        <v>1</v>
      </c>
      <c r="BI115" s="89">
        <v>1</v>
      </c>
      <c r="BJ115" s="89">
        <v>1</v>
      </c>
      <c r="BK115" s="90">
        <v>0</v>
      </c>
      <c r="BL115" s="90">
        <v>1</v>
      </c>
      <c r="BM115" s="90">
        <v>1</v>
      </c>
      <c r="BN115" s="90">
        <v>0</v>
      </c>
      <c r="BO115" s="63" t="s">
        <v>176</v>
      </c>
      <c r="BP115" s="90">
        <v>1</v>
      </c>
      <c r="BQ115" s="63" t="s">
        <v>176</v>
      </c>
      <c r="BR115" s="61">
        <f t="shared" ref="BR115:BR122" si="41">SUM(C115:BQ115)*100</f>
        <v>4700</v>
      </c>
      <c r="BS115" s="61">
        <v>65</v>
      </c>
      <c r="BT115" s="111">
        <f t="shared" ref="BT115:BT122" si="42">BR115/BS115</f>
        <v>72.307692307692307</v>
      </c>
    </row>
    <row r="116" spans="1:72" s="80" customFormat="1" ht="24">
      <c r="A116" s="151"/>
      <c r="B116" s="85" t="s">
        <v>188</v>
      </c>
      <c r="C116" s="89">
        <v>1</v>
      </c>
      <c r="D116" s="89">
        <v>1</v>
      </c>
      <c r="E116" s="89">
        <v>1</v>
      </c>
      <c r="F116" s="89">
        <v>1</v>
      </c>
      <c r="G116" s="89">
        <v>1</v>
      </c>
      <c r="H116" s="89">
        <v>1</v>
      </c>
      <c r="I116" s="89">
        <v>1</v>
      </c>
      <c r="J116" s="89">
        <v>1</v>
      </c>
      <c r="K116" s="89">
        <v>1</v>
      </c>
      <c r="L116" s="89">
        <v>1</v>
      </c>
      <c r="M116" s="89">
        <v>1</v>
      </c>
      <c r="N116" s="89">
        <v>1</v>
      </c>
      <c r="O116" s="89">
        <v>1</v>
      </c>
      <c r="P116" s="89">
        <v>1</v>
      </c>
      <c r="Q116" s="89">
        <v>1</v>
      </c>
      <c r="R116" s="89">
        <v>1</v>
      </c>
      <c r="S116" s="90">
        <v>1</v>
      </c>
      <c r="T116" s="90">
        <v>1</v>
      </c>
      <c r="U116" s="90">
        <v>1</v>
      </c>
      <c r="V116" s="90">
        <v>1</v>
      </c>
      <c r="W116" s="89">
        <v>1</v>
      </c>
      <c r="X116" s="90">
        <v>0</v>
      </c>
      <c r="Y116" s="90">
        <v>1</v>
      </c>
      <c r="Z116" s="90">
        <v>1</v>
      </c>
      <c r="AA116" s="90">
        <v>1</v>
      </c>
      <c r="AB116" s="89">
        <v>1</v>
      </c>
      <c r="AC116" s="90">
        <v>1</v>
      </c>
      <c r="AD116" s="90">
        <v>1</v>
      </c>
      <c r="AE116" s="90">
        <v>1</v>
      </c>
      <c r="AF116" s="90">
        <v>1</v>
      </c>
      <c r="AG116" s="90">
        <v>1</v>
      </c>
      <c r="AH116" s="90">
        <v>1</v>
      </c>
      <c r="AI116" s="90">
        <v>1</v>
      </c>
      <c r="AJ116" s="90">
        <v>1</v>
      </c>
      <c r="AK116" s="90">
        <v>1</v>
      </c>
      <c r="AL116" s="90">
        <v>1</v>
      </c>
      <c r="AM116" s="90">
        <v>1</v>
      </c>
      <c r="AN116" s="90">
        <v>1</v>
      </c>
      <c r="AO116" s="90">
        <v>1</v>
      </c>
      <c r="AP116" s="90">
        <v>1</v>
      </c>
      <c r="AQ116" s="90">
        <v>1</v>
      </c>
      <c r="AR116" s="90">
        <v>1</v>
      </c>
      <c r="AS116" s="90">
        <v>1</v>
      </c>
      <c r="AT116" s="89">
        <v>1</v>
      </c>
      <c r="AU116" s="89">
        <v>1</v>
      </c>
      <c r="AV116" s="89">
        <v>1</v>
      </c>
      <c r="AW116" s="89">
        <v>1</v>
      </c>
      <c r="AX116" s="89">
        <v>1</v>
      </c>
      <c r="AY116" s="90">
        <v>1</v>
      </c>
      <c r="AZ116" s="89">
        <v>1</v>
      </c>
      <c r="BA116" s="89">
        <v>1</v>
      </c>
      <c r="BB116" s="89">
        <v>1</v>
      </c>
      <c r="BC116" s="90">
        <v>1</v>
      </c>
      <c r="BD116" s="89">
        <v>1</v>
      </c>
      <c r="BE116" s="89">
        <v>1</v>
      </c>
      <c r="BF116" s="89">
        <v>1</v>
      </c>
      <c r="BG116" s="90">
        <v>1</v>
      </c>
      <c r="BH116" s="90">
        <v>1</v>
      </c>
      <c r="BI116" s="89">
        <v>1</v>
      </c>
      <c r="BJ116" s="89">
        <v>1</v>
      </c>
      <c r="BK116" s="90">
        <v>1</v>
      </c>
      <c r="BL116" s="90">
        <v>1</v>
      </c>
      <c r="BM116" s="90">
        <v>0</v>
      </c>
      <c r="BN116" s="90">
        <v>1</v>
      </c>
      <c r="BO116" s="63" t="s">
        <v>176</v>
      </c>
      <c r="BP116" s="90">
        <v>0</v>
      </c>
      <c r="BQ116" s="63" t="s">
        <v>176</v>
      </c>
      <c r="BR116" s="61">
        <f t="shared" si="41"/>
        <v>6200</v>
      </c>
      <c r="BS116" s="61">
        <v>65</v>
      </c>
      <c r="BT116" s="111">
        <f t="shared" si="42"/>
        <v>95.384615384615387</v>
      </c>
    </row>
    <row r="117" spans="1:72" s="80" customFormat="1" ht="24">
      <c r="A117" s="151"/>
      <c r="B117" s="85" t="s">
        <v>180</v>
      </c>
      <c r="C117" s="89">
        <v>1</v>
      </c>
      <c r="D117" s="89">
        <v>1</v>
      </c>
      <c r="E117" s="89">
        <v>1</v>
      </c>
      <c r="F117" s="89">
        <v>1</v>
      </c>
      <c r="G117" s="89">
        <v>1</v>
      </c>
      <c r="H117" s="89">
        <v>1</v>
      </c>
      <c r="I117" s="89">
        <v>1</v>
      </c>
      <c r="J117" s="89">
        <v>1</v>
      </c>
      <c r="K117" s="89">
        <v>1</v>
      </c>
      <c r="L117" s="89">
        <v>1</v>
      </c>
      <c r="M117" s="89">
        <v>1</v>
      </c>
      <c r="N117" s="89">
        <v>1</v>
      </c>
      <c r="O117" s="89">
        <v>1</v>
      </c>
      <c r="P117" s="89">
        <v>1</v>
      </c>
      <c r="Q117" s="89">
        <v>1</v>
      </c>
      <c r="R117" s="89">
        <v>1</v>
      </c>
      <c r="S117" s="90">
        <v>1</v>
      </c>
      <c r="T117" s="90">
        <v>1</v>
      </c>
      <c r="U117" s="90">
        <v>1</v>
      </c>
      <c r="V117" s="90">
        <v>1</v>
      </c>
      <c r="W117" s="89">
        <v>1</v>
      </c>
      <c r="X117" s="90">
        <v>1</v>
      </c>
      <c r="Y117" s="90">
        <v>1</v>
      </c>
      <c r="Z117" s="90">
        <v>1</v>
      </c>
      <c r="AA117" s="90">
        <v>1</v>
      </c>
      <c r="AB117" s="89">
        <v>1</v>
      </c>
      <c r="AC117" s="90">
        <v>1</v>
      </c>
      <c r="AD117" s="90">
        <v>1</v>
      </c>
      <c r="AE117" s="90">
        <v>1</v>
      </c>
      <c r="AF117" s="90">
        <v>1</v>
      </c>
      <c r="AG117" s="90">
        <v>1</v>
      </c>
      <c r="AH117" s="90">
        <v>1</v>
      </c>
      <c r="AI117" s="90">
        <v>1</v>
      </c>
      <c r="AJ117" s="90">
        <v>1</v>
      </c>
      <c r="AK117" s="90">
        <v>1</v>
      </c>
      <c r="AL117" s="90">
        <v>1</v>
      </c>
      <c r="AM117" s="90">
        <v>1</v>
      </c>
      <c r="AN117" s="90">
        <v>1</v>
      </c>
      <c r="AO117" s="90">
        <v>1</v>
      </c>
      <c r="AP117" s="90">
        <v>1</v>
      </c>
      <c r="AQ117" s="90">
        <v>1</v>
      </c>
      <c r="AR117" s="90">
        <v>1</v>
      </c>
      <c r="AS117" s="90">
        <v>1</v>
      </c>
      <c r="AT117" s="89">
        <v>1</v>
      </c>
      <c r="AU117" s="89">
        <v>1</v>
      </c>
      <c r="AV117" s="89">
        <v>1</v>
      </c>
      <c r="AW117" s="89">
        <v>1</v>
      </c>
      <c r="AX117" s="89">
        <v>1</v>
      </c>
      <c r="AY117" s="90">
        <v>1</v>
      </c>
      <c r="AZ117" s="89">
        <v>1</v>
      </c>
      <c r="BA117" s="89">
        <v>1</v>
      </c>
      <c r="BB117" s="89">
        <v>1</v>
      </c>
      <c r="BC117" s="90">
        <v>1</v>
      </c>
      <c r="BD117" s="89">
        <v>1</v>
      </c>
      <c r="BE117" s="89">
        <v>1</v>
      </c>
      <c r="BF117" s="89">
        <v>1</v>
      </c>
      <c r="BG117" s="90">
        <v>1</v>
      </c>
      <c r="BH117" s="90">
        <v>1</v>
      </c>
      <c r="BI117" s="89">
        <v>1</v>
      </c>
      <c r="BJ117" s="89">
        <v>1</v>
      </c>
      <c r="BK117" s="90">
        <v>1</v>
      </c>
      <c r="BL117" s="90">
        <v>0</v>
      </c>
      <c r="BM117" s="90">
        <v>1</v>
      </c>
      <c r="BN117" s="90">
        <v>1</v>
      </c>
      <c r="BO117" s="63" t="s">
        <v>176</v>
      </c>
      <c r="BP117" s="90">
        <v>1</v>
      </c>
      <c r="BQ117" s="63" t="s">
        <v>176</v>
      </c>
      <c r="BR117" s="61">
        <f t="shared" si="41"/>
        <v>6400</v>
      </c>
      <c r="BS117" s="61">
        <v>65</v>
      </c>
      <c r="BT117" s="111">
        <f t="shared" si="42"/>
        <v>98.461538461538467</v>
      </c>
    </row>
    <row r="118" spans="1:72" s="80" customFormat="1" ht="24">
      <c r="A118" s="151"/>
      <c r="B118" s="85" t="s">
        <v>189</v>
      </c>
      <c r="C118" s="89">
        <v>1</v>
      </c>
      <c r="D118" s="89">
        <v>1</v>
      </c>
      <c r="E118" s="89">
        <v>1</v>
      </c>
      <c r="F118" s="89">
        <v>1</v>
      </c>
      <c r="G118" s="89">
        <v>1</v>
      </c>
      <c r="H118" s="89">
        <v>0</v>
      </c>
      <c r="I118" s="89">
        <v>1</v>
      </c>
      <c r="J118" s="89">
        <v>1</v>
      </c>
      <c r="K118" s="89">
        <v>1</v>
      </c>
      <c r="L118" s="89">
        <v>1</v>
      </c>
      <c r="M118" s="89">
        <v>1</v>
      </c>
      <c r="N118" s="89">
        <v>0</v>
      </c>
      <c r="O118" s="89">
        <v>1</v>
      </c>
      <c r="P118" s="89">
        <v>1</v>
      </c>
      <c r="Q118" s="89">
        <v>1</v>
      </c>
      <c r="R118" s="89">
        <v>1</v>
      </c>
      <c r="S118" s="90">
        <v>1</v>
      </c>
      <c r="T118" s="90">
        <v>1</v>
      </c>
      <c r="U118" s="90">
        <v>1</v>
      </c>
      <c r="V118" s="90">
        <v>0</v>
      </c>
      <c r="W118" s="89">
        <v>1</v>
      </c>
      <c r="X118" s="90">
        <v>1</v>
      </c>
      <c r="Y118" s="90">
        <v>0</v>
      </c>
      <c r="Z118" s="90">
        <v>1</v>
      </c>
      <c r="AA118" s="90">
        <v>0</v>
      </c>
      <c r="AB118" s="89">
        <v>1</v>
      </c>
      <c r="AC118" s="90">
        <v>1</v>
      </c>
      <c r="AD118" s="90">
        <v>1</v>
      </c>
      <c r="AE118" s="90">
        <v>1</v>
      </c>
      <c r="AF118" s="90">
        <v>1</v>
      </c>
      <c r="AG118" s="90">
        <v>1</v>
      </c>
      <c r="AH118" s="90">
        <v>0</v>
      </c>
      <c r="AI118" s="90">
        <v>1</v>
      </c>
      <c r="AJ118" s="90">
        <v>1</v>
      </c>
      <c r="AK118" s="90">
        <v>1</v>
      </c>
      <c r="AL118" s="90">
        <v>1</v>
      </c>
      <c r="AM118" s="90">
        <v>0</v>
      </c>
      <c r="AN118" s="90">
        <v>1</v>
      </c>
      <c r="AO118" s="90">
        <v>0</v>
      </c>
      <c r="AP118" s="90">
        <v>1</v>
      </c>
      <c r="AQ118" s="90">
        <v>1</v>
      </c>
      <c r="AR118" s="90">
        <v>0</v>
      </c>
      <c r="AS118" s="90">
        <v>1</v>
      </c>
      <c r="AT118" s="89">
        <v>1</v>
      </c>
      <c r="AU118" s="89">
        <v>0</v>
      </c>
      <c r="AV118" s="89">
        <v>1</v>
      </c>
      <c r="AW118" s="89">
        <v>1</v>
      </c>
      <c r="AX118" s="89">
        <v>0</v>
      </c>
      <c r="AY118" s="90">
        <v>0</v>
      </c>
      <c r="AZ118" s="89">
        <v>0</v>
      </c>
      <c r="BA118" s="89">
        <v>0</v>
      </c>
      <c r="BB118" s="89">
        <v>0</v>
      </c>
      <c r="BC118" s="90">
        <v>0</v>
      </c>
      <c r="BD118" s="89">
        <v>1</v>
      </c>
      <c r="BE118" s="89">
        <v>1</v>
      </c>
      <c r="BF118" s="89">
        <v>0</v>
      </c>
      <c r="BG118" s="90">
        <v>0</v>
      </c>
      <c r="BH118" s="90">
        <v>0</v>
      </c>
      <c r="BI118" s="89">
        <v>1</v>
      </c>
      <c r="BJ118" s="89">
        <v>1</v>
      </c>
      <c r="BK118" s="90">
        <v>0</v>
      </c>
      <c r="BL118" s="90">
        <v>0</v>
      </c>
      <c r="BM118" s="90">
        <v>0</v>
      </c>
      <c r="BN118" s="90">
        <v>1</v>
      </c>
      <c r="BO118" s="63" t="s">
        <v>176</v>
      </c>
      <c r="BP118" s="90">
        <v>0</v>
      </c>
      <c r="BQ118" s="63" t="s">
        <v>176</v>
      </c>
      <c r="BR118" s="61">
        <f t="shared" si="41"/>
        <v>4200</v>
      </c>
      <c r="BS118" s="61">
        <v>65</v>
      </c>
      <c r="BT118" s="111">
        <f t="shared" si="42"/>
        <v>64.615384615384613</v>
      </c>
    </row>
    <row r="119" spans="1:72" s="80" customFormat="1" ht="24">
      <c r="A119" s="151"/>
      <c r="B119" s="85" t="s">
        <v>182</v>
      </c>
      <c r="C119" s="89">
        <v>1</v>
      </c>
      <c r="D119" s="89">
        <v>1</v>
      </c>
      <c r="E119" s="89">
        <v>1</v>
      </c>
      <c r="F119" s="89">
        <v>1</v>
      </c>
      <c r="G119" s="89">
        <v>1</v>
      </c>
      <c r="H119" s="89">
        <v>1</v>
      </c>
      <c r="I119" s="89">
        <v>1</v>
      </c>
      <c r="J119" s="89">
        <v>1</v>
      </c>
      <c r="K119" s="89">
        <v>1</v>
      </c>
      <c r="L119" s="89">
        <v>1</v>
      </c>
      <c r="M119" s="89">
        <v>1</v>
      </c>
      <c r="N119" s="89">
        <v>1</v>
      </c>
      <c r="O119" s="89">
        <v>1</v>
      </c>
      <c r="P119" s="89">
        <v>1</v>
      </c>
      <c r="Q119" s="89">
        <v>1</v>
      </c>
      <c r="R119" s="89">
        <v>1</v>
      </c>
      <c r="S119" s="90">
        <v>1</v>
      </c>
      <c r="T119" s="90">
        <v>0</v>
      </c>
      <c r="U119" s="90">
        <v>1</v>
      </c>
      <c r="V119" s="90">
        <v>1</v>
      </c>
      <c r="W119" s="89">
        <v>1</v>
      </c>
      <c r="X119" s="90">
        <v>1</v>
      </c>
      <c r="Y119" s="90">
        <v>1</v>
      </c>
      <c r="Z119" s="90">
        <v>1</v>
      </c>
      <c r="AA119" s="90">
        <v>1</v>
      </c>
      <c r="AB119" s="89">
        <v>1</v>
      </c>
      <c r="AC119" s="90">
        <v>1</v>
      </c>
      <c r="AD119" s="90">
        <v>1</v>
      </c>
      <c r="AE119" s="90">
        <v>1</v>
      </c>
      <c r="AF119" s="90">
        <v>1</v>
      </c>
      <c r="AG119" s="90">
        <v>1</v>
      </c>
      <c r="AH119" s="90">
        <v>1</v>
      </c>
      <c r="AI119" s="90">
        <v>1</v>
      </c>
      <c r="AJ119" s="90">
        <v>1</v>
      </c>
      <c r="AK119" s="90">
        <v>1</v>
      </c>
      <c r="AL119" s="90">
        <v>1</v>
      </c>
      <c r="AM119" s="90">
        <v>0</v>
      </c>
      <c r="AN119" s="90">
        <v>1</v>
      </c>
      <c r="AO119" s="90">
        <v>0</v>
      </c>
      <c r="AP119" s="90">
        <v>1</v>
      </c>
      <c r="AQ119" s="90">
        <v>1</v>
      </c>
      <c r="AR119" s="90">
        <v>0</v>
      </c>
      <c r="AS119" s="90">
        <v>0</v>
      </c>
      <c r="AT119" s="89">
        <v>1</v>
      </c>
      <c r="AU119" s="89">
        <v>1</v>
      </c>
      <c r="AV119" s="89">
        <v>0</v>
      </c>
      <c r="AW119" s="89">
        <v>0</v>
      </c>
      <c r="AX119" s="89">
        <v>1</v>
      </c>
      <c r="AY119" s="90">
        <v>1</v>
      </c>
      <c r="AZ119" s="89">
        <v>1</v>
      </c>
      <c r="BA119" s="89">
        <v>1</v>
      </c>
      <c r="BB119" s="89">
        <v>0</v>
      </c>
      <c r="BC119" s="90">
        <v>1</v>
      </c>
      <c r="BD119" s="89">
        <v>1</v>
      </c>
      <c r="BE119" s="89">
        <v>1</v>
      </c>
      <c r="BF119" s="89">
        <v>1</v>
      </c>
      <c r="BG119" s="90">
        <v>1</v>
      </c>
      <c r="BH119" s="90">
        <v>1</v>
      </c>
      <c r="BI119" s="89">
        <v>1</v>
      </c>
      <c r="BJ119" s="89">
        <v>1</v>
      </c>
      <c r="BK119" s="90">
        <v>0</v>
      </c>
      <c r="BL119" s="90">
        <v>0</v>
      </c>
      <c r="BM119" s="90">
        <v>1</v>
      </c>
      <c r="BN119" s="90">
        <v>0</v>
      </c>
      <c r="BO119" s="63" t="s">
        <v>176</v>
      </c>
      <c r="BP119" s="90">
        <v>1</v>
      </c>
      <c r="BQ119" s="63" t="s">
        <v>176</v>
      </c>
      <c r="BR119" s="61">
        <f t="shared" si="41"/>
        <v>5400</v>
      </c>
      <c r="BS119" s="61">
        <v>65</v>
      </c>
      <c r="BT119" s="111">
        <f t="shared" si="42"/>
        <v>83.07692307692308</v>
      </c>
    </row>
    <row r="120" spans="1:72" s="80" customFormat="1" ht="48">
      <c r="A120" s="151"/>
      <c r="B120" s="85" t="s">
        <v>190</v>
      </c>
      <c r="C120" s="89">
        <v>1</v>
      </c>
      <c r="D120" s="89">
        <v>1</v>
      </c>
      <c r="E120" s="89">
        <v>1</v>
      </c>
      <c r="F120" s="89">
        <v>1</v>
      </c>
      <c r="G120" s="89">
        <v>1</v>
      </c>
      <c r="H120" s="89">
        <v>1</v>
      </c>
      <c r="I120" s="89">
        <v>1</v>
      </c>
      <c r="J120" s="89">
        <v>1</v>
      </c>
      <c r="K120" s="89">
        <v>1</v>
      </c>
      <c r="L120" s="89">
        <v>1</v>
      </c>
      <c r="M120" s="89">
        <v>1</v>
      </c>
      <c r="N120" s="89">
        <v>1</v>
      </c>
      <c r="O120" s="89">
        <v>1</v>
      </c>
      <c r="P120" s="89">
        <v>1</v>
      </c>
      <c r="Q120" s="89">
        <v>1</v>
      </c>
      <c r="R120" s="89">
        <v>1</v>
      </c>
      <c r="S120" s="90">
        <v>1</v>
      </c>
      <c r="T120" s="90">
        <v>1</v>
      </c>
      <c r="U120" s="90">
        <v>1</v>
      </c>
      <c r="V120" s="90">
        <v>1</v>
      </c>
      <c r="W120" s="89">
        <v>0</v>
      </c>
      <c r="X120" s="90">
        <v>1</v>
      </c>
      <c r="Y120" s="90">
        <v>1</v>
      </c>
      <c r="Z120" s="90">
        <v>1</v>
      </c>
      <c r="AA120" s="90">
        <v>1</v>
      </c>
      <c r="AB120" s="89">
        <v>1</v>
      </c>
      <c r="AC120" s="90">
        <v>1</v>
      </c>
      <c r="AD120" s="90">
        <v>1</v>
      </c>
      <c r="AE120" s="90">
        <v>1</v>
      </c>
      <c r="AF120" s="90">
        <v>1</v>
      </c>
      <c r="AG120" s="90">
        <v>1</v>
      </c>
      <c r="AH120" s="90">
        <v>1</v>
      </c>
      <c r="AI120" s="90">
        <v>1</v>
      </c>
      <c r="AJ120" s="90">
        <v>1</v>
      </c>
      <c r="AK120" s="90">
        <v>1</v>
      </c>
      <c r="AL120" s="90">
        <v>1</v>
      </c>
      <c r="AM120" s="90">
        <v>1</v>
      </c>
      <c r="AN120" s="90">
        <v>1</v>
      </c>
      <c r="AO120" s="90">
        <v>1</v>
      </c>
      <c r="AP120" s="90">
        <v>1</v>
      </c>
      <c r="AQ120" s="90">
        <v>1</v>
      </c>
      <c r="AR120" s="90">
        <v>1</v>
      </c>
      <c r="AS120" s="90">
        <v>1</v>
      </c>
      <c r="AT120" s="89">
        <v>1</v>
      </c>
      <c r="AU120" s="89">
        <v>1</v>
      </c>
      <c r="AV120" s="89">
        <v>1</v>
      </c>
      <c r="AW120" s="89">
        <v>1</v>
      </c>
      <c r="AX120" s="89">
        <v>1</v>
      </c>
      <c r="AY120" s="90">
        <v>1</v>
      </c>
      <c r="AZ120" s="89">
        <v>0</v>
      </c>
      <c r="BA120" s="89">
        <v>1</v>
      </c>
      <c r="BB120" s="89">
        <v>1</v>
      </c>
      <c r="BC120" s="90">
        <v>1</v>
      </c>
      <c r="BD120" s="89">
        <v>1</v>
      </c>
      <c r="BE120" s="89">
        <v>1</v>
      </c>
      <c r="BF120" s="89">
        <v>1</v>
      </c>
      <c r="BG120" s="90">
        <v>1</v>
      </c>
      <c r="BH120" s="90">
        <v>1</v>
      </c>
      <c r="BI120" s="89">
        <v>1</v>
      </c>
      <c r="BJ120" s="89">
        <v>1</v>
      </c>
      <c r="BK120" s="90">
        <v>1</v>
      </c>
      <c r="BL120" s="90">
        <v>1</v>
      </c>
      <c r="BM120" s="90">
        <v>1</v>
      </c>
      <c r="BN120" s="90">
        <v>0</v>
      </c>
      <c r="BO120" s="63" t="s">
        <v>176</v>
      </c>
      <c r="BP120" s="90">
        <v>1</v>
      </c>
      <c r="BQ120" s="63" t="s">
        <v>176</v>
      </c>
      <c r="BR120" s="61">
        <f t="shared" si="41"/>
        <v>6200</v>
      </c>
      <c r="BS120" s="61">
        <v>65</v>
      </c>
      <c r="BT120" s="111">
        <f t="shared" si="42"/>
        <v>95.384615384615387</v>
      </c>
    </row>
    <row r="121" spans="1:72" s="80" customFormat="1" ht="24.75" thickBot="1">
      <c r="A121" s="152"/>
      <c r="B121" s="85" t="s">
        <v>191</v>
      </c>
      <c r="C121" s="89">
        <v>1</v>
      </c>
      <c r="D121" s="89">
        <v>1</v>
      </c>
      <c r="E121" s="89">
        <v>1</v>
      </c>
      <c r="F121" s="89">
        <v>1</v>
      </c>
      <c r="G121" s="89">
        <v>1</v>
      </c>
      <c r="H121" s="89">
        <v>1</v>
      </c>
      <c r="I121" s="89">
        <v>1</v>
      </c>
      <c r="J121" s="89">
        <v>1</v>
      </c>
      <c r="K121" s="89">
        <v>1</v>
      </c>
      <c r="L121" s="89">
        <v>1</v>
      </c>
      <c r="M121" s="89">
        <v>1</v>
      </c>
      <c r="N121" s="89">
        <v>1</v>
      </c>
      <c r="O121" s="89">
        <v>1</v>
      </c>
      <c r="P121" s="89">
        <v>1</v>
      </c>
      <c r="Q121" s="89">
        <v>1</v>
      </c>
      <c r="R121" s="89">
        <v>1</v>
      </c>
      <c r="S121" s="90">
        <v>1</v>
      </c>
      <c r="T121" s="90">
        <v>1</v>
      </c>
      <c r="U121" s="90">
        <v>1</v>
      </c>
      <c r="V121" s="90">
        <v>1</v>
      </c>
      <c r="W121" s="89">
        <v>1</v>
      </c>
      <c r="X121" s="90">
        <v>1</v>
      </c>
      <c r="Y121" s="91" t="s">
        <v>176</v>
      </c>
      <c r="Z121" s="90">
        <v>1</v>
      </c>
      <c r="AA121" s="90">
        <v>1</v>
      </c>
      <c r="AB121" s="89">
        <v>1</v>
      </c>
      <c r="AC121" s="90">
        <v>1</v>
      </c>
      <c r="AD121" s="90">
        <v>1</v>
      </c>
      <c r="AE121" s="90">
        <v>1</v>
      </c>
      <c r="AF121" s="90">
        <v>1</v>
      </c>
      <c r="AG121" s="90">
        <v>1</v>
      </c>
      <c r="AH121" s="90">
        <v>1</v>
      </c>
      <c r="AI121" s="90">
        <v>1</v>
      </c>
      <c r="AJ121" s="90">
        <v>1</v>
      </c>
      <c r="AK121" s="90">
        <v>1</v>
      </c>
      <c r="AL121" s="90">
        <v>1</v>
      </c>
      <c r="AM121" s="90">
        <v>1</v>
      </c>
      <c r="AN121" s="90">
        <v>1</v>
      </c>
      <c r="AO121" s="90">
        <v>1</v>
      </c>
      <c r="AP121" s="90">
        <v>1</v>
      </c>
      <c r="AQ121" s="90">
        <v>1</v>
      </c>
      <c r="AR121" s="90">
        <v>1</v>
      </c>
      <c r="AS121" s="90">
        <v>1</v>
      </c>
      <c r="AT121" s="89">
        <v>1</v>
      </c>
      <c r="AU121" s="89">
        <v>1</v>
      </c>
      <c r="AV121" s="89">
        <v>1</v>
      </c>
      <c r="AW121" s="89">
        <v>1</v>
      </c>
      <c r="AX121" s="89">
        <v>1</v>
      </c>
      <c r="AY121" s="90">
        <v>1</v>
      </c>
      <c r="AZ121" s="89">
        <v>1</v>
      </c>
      <c r="BA121" s="89">
        <v>1</v>
      </c>
      <c r="BB121" s="89">
        <v>1</v>
      </c>
      <c r="BC121" s="90">
        <v>1</v>
      </c>
      <c r="BD121" s="89">
        <v>1</v>
      </c>
      <c r="BE121" s="89">
        <v>1</v>
      </c>
      <c r="BF121" s="89">
        <v>1</v>
      </c>
      <c r="BG121" s="90">
        <v>1</v>
      </c>
      <c r="BH121" s="90">
        <v>1</v>
      </c>
      <c r="BI121" s="89">
        <v>1</v>
      </c>
      <c r="BJ121" s="89">
        <v>1</v>
      </c>
      <c r="BK121" s="90">
        <v>1</v>
      </c>
      <c r="BL121" s="90">
        <v>1</v>
      </c>
      <c r="BM121" s="90">
        <v>1</v>
      </c>
      <c r="BN121" s="90">
        <v>1</v>
      </c>
      <c r="BO121" s="63" t="s">
        <v>176</v>
      </c>
      <c r="BP121" s="90">
        <v>1</v>
      </c>
      <c r="BQ121" s="63" t="s">
        <v>176</v>
      </c>
      <c r="BR121" s="61">
        <f t="shared" si="41"/>
        <v>6400</v>
      </c>
      <c r="BS121" s="61">
        <v>64</v>
      </c>
      <c r="BT121" s="111">
        <f t="shared" si="42"/>
        <v>100</v>
      </c>
    </row>
    <row r="122" spans="1:72" s="42" customFormat="1" ht="24.75" thickBot="1">
      <c r="A122" s="146" t="s">
        <v>120</v>
      </c>
      <c r="B122" s="49" t="s">
        <v>82</v>
      </c>
      <c r="C122" s="87">
        <f>SUM(C115:C121)</f>
        <v>6</v>
      </c>
      <c r="D122" s="87">
        <f t="shared" ref="D122:X122" si="43">SUM(D115:D121)</f>
        <v>7</v>
      </c>
      <c r="E122" s="87">
        <f t="shared" si="43"/>
        <v>7</v>
      </c>
      <c r="F122" s="87">
        <f t="shared" si="43"/>
        <v>7</v>
      </c>
      <c r="G122" s="87">
        <f t="shared" si="43"/>
        <v>7</v>
      </c>
      <c r="H122" s="87">
        <f t="shared" si="43"/>
        <v>6</v>
      </c>
      <c r="I122" s="87">
        <f t="shared" si="43"/>
        <v>7</v>
      </c>
      <c r="J122" s="87">
        <f t="shared" si="43"/>
        <v>7</v>
      </c>
      <c r="K122" s="87">
        <f t="shared" si="43"/>
        <v>6</v>
      </c>
      <c r="L122" s="87">
        <f t="shared" si="43"/>
        <v>6</v>
      </c>
      <c r="M122" s="87">
        <f t="shared" si="43"/>
        <v>7</v>
      </c>
      <c r="N122" s="87">
        <f t="shared" si="43"/>
        <v>6</v>
      </c>
      <c r="O122" s="87">
        <f t="shared" si="43"/>
        <v>7</v>
      </c>
      <c r="P122" s="87">
        <f t="shared" si="43"/>
        <v>7</v>
      </c>
      <c r="Q122" s="87">
        <f t="shared" si="43"/>
        <v>6</v>
      </c>
      <c r="R122" s="87">
        <f t="shared" si="43"/>
        <v>7</v>
      </c>
      <c r="S122" s="87">
        <f t="shared" si="43"/>
        <v>6</v>
      </c>
      <c r="T122" s="87">
        <f t="shared" si="43"/>
        <v>6</v>
      </c>
      <c r="U122" s="87">
        <f t="shared" si="43"/>
        <v>6</v>
      </c>
      <c r="V122" s="87">
        <f t="shared" si="43"/>
        <v>5</v>
      </c>
      <c r="W122" s="87">
        <f t="shared" si="43"/>
        <v>6</v>
      </c>
      <c r="X122" s="87">
        <f t="shared" si="43"/>
        <v>6</v>
      </c>
      <c r="Y122" s="87">
        <f t="shared" ref="Y122:AA122" si="44">SUM(Y115:Y121)</f>
        <v>5</v>
      </c>
      <c r="Z122" s="87">
        <f t="shared" si="44"/>
        <v>7</v>
      </c>
      <c r="AA122" s="87">
        <f t="shared" si="44"/>
        <v>5</v>
      </c>
      <c r="AB122" s="87">
        <f t="shared" ref="AB122:AI122" si="45">SUM(AB115:AB121)</f>
        <v>7</v>
      </c>
      <c r="AC122" s="87">
        <f t="shared" si="45"/>
        <v>7</v>
      </c>
      <c r="AD122" s="87">
        <f t="shared" si="45"/>
        <v>7</v>
      </c>
      <c r="AE122" s="87">
        <f t="shared" si="45"/>
        <v>7</v>
      </c>
      <c r="AF122" s="87">
        <f t="shared" si="45"/>
        <v>7</v>
      </c>
      <c r="AG122" s="87">
        <f t="shared" si="45"/>
        <v>7</v>
      </c>
      <c r="AH122" s="87">
        <f t="shared" si="45"/>
        <v>6</v>
      </c>
      <c r="AI122" s="87">
        <f t="shared" si="45"/>
        <v>7</v>
      </c>
      <c r="AJ122" s="87">
        <f t="shared" ref="AJ122" si="46">SUM(AJ115:AJ121)</f>
        <v>7</v>
      </c>
      <c r="AK122" s="87">
        <f t="shared" ref="AK122" si="47">SUM(AK115:AK121)</f>
        <v>7</v>
      </c>
      <c r="AL122" s="87">
        <f t="shared" ref="AL122:BN122" si="48">SUM(AL115:AL121)</f>
        <v>7</v>
      </c>
      <c r="AM122" s="87">
        <f t="shared" si="48"/>
        <v>4</v>
      </c>
      <c r="AN122" s="87">
        <f t="shared" si="48"/>
        <v>7</v>
      </c>
      <c r="AO122" s="87">
        <f t="shared" si="48"/>
        <v>4</v>
      </c>
      <c r="AP122" s="87">
        <f t="shared" si="48"/>
        <v>7</v>
      </c>
      <c r="AQ122" s="87">
        <f t="shared" si="48"/>
        <v>6</v>
      </c>
      <c r="AR122" s="87">
        <f t="shared" si="48"/>
        <v>4</v>
      </c>
      <c r="AS122" s="87">
        <f t="shared" si="48"/>
        <v>6</v>
      </c>
      <c r="AT122" s="87">
        <f t="shared" si="48"/>
        <v>7</v>
      </c>
      <c r="AU122" s="87">
        <f t="shared" si="48"/>
        <v>6</v>
      </c>
      <c r="AV122" s="87">
        <f t="shared" si="48"/>
        <v>6</v>
      </c>
      <c r="AW122" s="87">
        <f t="shared" si="48"/>
        <v>5</v>
      </c>
      <c r="AX122" s="87">
        <f t="shared" si="48"/>
        <v>6</v>
      </c>
      <c r="AY122" s="87">
        <f t="shared" si="48"/>
        <v>5</v>
      </c>
      <c r="AZ122" s="87">
        <f t="shared" si="48"/>
        <v>4</v>
      </c>
      <c r="BA122" s="87">
        <f t="shared" si="48"/>
        <v>6</v>
      </c>
      <c r="BB122" s="87">
        <f t="shared" si="48"/>
        <v>5</v>
      </c>
      <c r="BC122" s="87">
        <f t="shared" si="48"/>
        <v>6</v>
      </c>
      <c r="BD122" s="87">
        <f t="shared" si="48"/>
        <v>7</v>
      </c>
      <c r="BE122" s="87">
        <f t="shared" si="48"/>
        <v>7</v>
      </c>
      <c r="BF122" s="87">
        <f t="shared" si="48"/>
        <v>5</v>
      </c>
      <c r="BG122" s="87">
        <f t="shared" si="48"/>
        <v>6</v>
      </c>
      <c r="BH122" s="87">
        <f t="shared" si="48"/>
        <v>6</v>
      </c>
      <c r="BI122" s="87">
        <f t="shared" si="48"/>
        <v>7</v>
      </c>
      <c r="BJ122" s="87">
        <f t="shared" si="48"/>
        <v>7</v>
      </c>
      <c r="BK122" s="87">
        <f t="shared" si="48"/>
        <v>4</v>
      </c>
      <c r="BL122" s="87">
        <f t="shared" si="48"/>
        <v>4</v>
      </c>
      <c r="BM122" s="87">
        <f t="shared" si="48"/>
        <v>5</v>
      </c>
      <c r="BN122" s="87">
        <f t="shared" si="48"/>
        <v>4</v>
      </c>
      <c r="BO122" s="88">
        <v>0</v>
      </c>
      <c r="BP122" s="87">
        <f t="shared" ref="BP122" si="49">SUM(BP115:BP121)</f>
        <v>5</v>
      </c>
      <c r="BQ122" s="88">
        <v>0</v>
      </c>
      <c r="BR122" s="61">
        <f t="shared" si="41"/>
        <v>39500</v>
      </c>
      <c r="BS122" s="61">
        <v>65</v>
      </c>
      <c r="BT122" s="111">
        <f t="shared" si="42"/>
        <v>607.69230769230774</v>
      </c>
    </row>
    <row r="123" spans="1:72" s="42" customFormat="1" ht="24">
      <c r="A123" s="149"/>
      <c r="B123" s="81" t="s">
        <v>83</v>
      </c>
      <c r="C123" s="64">
        <f>C122*C114</f>
        <v>8.5679999999999996</v>
      </c>
      <c r="D123" s="64">
        <f t="shared" ref="D123:X123" si="50">D122*D114</f>
        <v>9.9959999999999987</v>
      </c>
      <c r="E123" s="64">
        <f t="shared" si="50"/>
        <v>9.9959999999999987</v>
      </c>
      <c r="F123" s="64">
        <f t="shared" si="50"/>
        <v>9.9959999999999987</v>
      </c>
      <c r="G123" s="64">
        <f t="shared" si="50"/>
        <v>9.9959999999999987</v>
      </c>
      <c r="H123" s="64">
        <f t="shared" si="50"/>
        <v>8.5679999999999996</v>
      </c>
      <c r="I123" s="64">
        <f t="shared" si="50"/>
        <v>9.9959999999999987</v>
      </c>
      <c r="J123" s="64">
        <f t="shared" si="50"/>
        <v>9.9959999999999987</v>
      </c>
      <c r="K123" s="64">
        <f t="shared" si="50"/>
        <v>8.5679999999999996</v>
      </c>
      <c r="L123" s="64">
        <f t="shared" si="50"/>
        <v>8.5679999999999996</v>
      </c>
      <c r="M123" s="64">
        <f t="shared" si="50"/>
        <v>9.9959999999999987</v>
      </c>
      <c r="N123" s="64">
        <f t="shared" si="50"/>
        <v>8.5679999999999996</v>
      </c>
      <c r="O123" s="64">
        <f t="shared" si="50"/>
        <v>9.9959999999999987</v>
      </c>
      <c r="P123" s="64">
        <f t="shared" si="50"/>
        <v>9.9959999999999987</v>
      </c>
      <c r="Q123" s="64">
        <f t="shared" si="50"/>
        <v>8.5679999999999996</v>
      </c>
      <c r="R123" s="64">
        <f t="shared" si="50"/>
        <v>9.9959999999999987</v>
      </c>
      <c r="S123" s="64">
        <f t="shared" si="50"/>
        <v>8.5679999999999996</v>
      </c>
      <c r="T123" s="64">
        <f t="shared" si="50"/>
        <v>8.5679999999999996</v>
      </c>
      <c r="U123" s="64">
        <f t="shared" si="50"/>
        <v>8.5679999999999996</v>
      </c>
      <c r="V123" s="64">
        <f t="shared" si="50"/>
        <v>7.14</v>
      </c>
      <c r="W123" s="64">
        <f t="shared" si="50"/>
        <v>8.5679999999999996</v>
      </c>
      <c r="X123" s="64">
        <f t="shared" si="50"/>
        <v>8.5679999999999996</v>
      </c>
      <c r="Y123" s="64">
        <f t="shared" ref="Y123:AA123" si="51">Y122*Y114</f>
        <v>8.2999999999999989</v>
      </c>
      <c r="Z123" s="64">
        <f t="shared" si="51"/>
        <v>9.9959999999999987</v>
      </c>
      <c r="AA123" s="64">
        <f t="shared" si="51"/>
        <v>7.14</v>
      </c>
      <c r="AB123" s="64">
        <f t="shared" ref="AB123:AI123" si="52">AB122*AB114</f>
        <v>9.9959999999999987</v>
      </c>
      <c r="AC123" s="64">
        <f t="shared" si="52"/>
        <v>9.9959999999999987</v>
      </c>
      <c r="AD123" s="64">
        <f t="shared" si="52"/>
        <v>9.9959999999999987</v>
      </c>
      <c r="AE123" s="64">
        <f t="shared" si="52"/>
        <v>9.9959999999999987</v>
      </c>
      <c r="AF123" s="64">
        <f t="shared" si="52"/>
        <v>9.9959999999999987</v>
      </c>
      <c r="AG123" s="64">
        <f t="shared" si="52"/>
        <v>9.9959999999999987</v>
      </c>
      <c r="AH123" s="64">
        <f t="shared" si="52"/>
        <v>8.5679999999999996</v>
      </c>
      <c r="AI123" s="64">
        <f t="shared" si="52"/>
        <v>9.9959999999999987</v>
      </c>
      <c r="AJ123" s="64">
        <f t="shared" ref="AJ123" si="53">AJ122*AJ114</f>
        <v>9.9959999999999987</v>
      </c>
      <c r="AK123" s="64">
        <f t="shared" ref="AK123" si="54">AK122*AK114</f>
        <v>9.9959999999999987</v>
      </c>
      <c r="AL123" s="64">
        <f>AL122*AL114</f>
        <v>9.9959999999999987</v>
      </c>
      <c r="AM123" s="64">
        <f t="shared" ref="AM123:BN123" si="55">AM122*AM114</f>
        <v>5.7119999999999997</v>
      </c>
      <c r="AN123" s="64">
        <f t="shared" si="55"/>
        <v>9.9959999999999987</v>
      </c>
      <c r="AO123" s="64">
        <f t="shared" si="55"/>
        <v>5.7119999999999997</v>
      </c>
      <c r="AP123" s="64">
        <f t="shared" si="55"/>
        <v>9.9959999999999987</v>
      </c>
      <c r="AQ123" s="64">
        <f t="shared" si="55"/>
        <v>8.5679999999999996</v>
      </c>
      <c r="AR123" s="64">
        <f t="shared" si="55"/>
        <v>5.7119999999999997</v>
      </c>
      <c r="AS123" s="64">
        <f t="shared" si="55"/>
        <v>8.5679999999999996</v>
      </c>
      <c r="AT123" s="64">
        <f t="shared" si="55"/>
        <v>9.9959999999999987</v>
      </c>
      <c r="AU123" s="64">
        <f t="shared" si="55"/>
        <v>8.5679999999999996</v>
      </c>
      <c r="AV123" s="64">
        <f t="shared" si="55"/>
        <v>8.5679999999999996</v>
      </c>
      <c r="AW123" s="64">
        <f t="shared" si="55"/>
        <v>7.14</v>
      </c>
      <c r="AX123" s="64">
        <f t="shared" si="55"/>
        <v>8.5679999999999996</v>
      </c>
      <c r="AY123" s="64">
        <f t="shared" si="55"/>
        <v>7.14</v>
      </c>
      <c r="AZ123" s="64">
        <f t="shared" si="55"/>
        <v>5.7119999999999997</v>
      </c>
      <c r="BA123" s="64">
        <f t="shared" si="55"/>
        <v>8.5679999999999996</v>
      </c>
      <c r="BB123" s="64">
        <f t="shared" si="55"/>
        <v>7.14</v>
      </c>
      <c r="BC123" s="64">
        <f t="shared" si="55"/>
        <v>8.5679999999999996</v>
      </c>
      <c r="BD123" s="64">
        <f t="shared" si="55"/>
        <v>9.9959999999999987</v>
      </c>
      <c r="BE123" s="64">
        <f t="shared" si="55"/>
        <v>9.9959999999999987</v>
      </c>
      <c r="BF123" s="64">
        <f t="shared" si="55"/>
        <v>7.14</v>
      </c>
      <c r="BG123" s="64">
        <f t="shared" si="55"/>
        <v>8.5679999999999996</v>
      </c>
      <c r="BH123" s="64">
        <f t="shared" si="55"/>
        <v>8.5679999999999996</v>
      </c>
      <c r="BI123" s="64">
        <f t="shared" si="55"/>
        <v>9.9959999999999987</v>
      </c>
      <c r="BJ123" s="64">
        <f t="shared" si="55"/>
        <v>9.9959999999999987</v>
      </c>
      <c r="BK123" s="64">
        <f t="shared" si="55"/>
        <v>5.7119999999999997</v>
      </c>
      <c r="BL123" s="64">
        <f t="shared" si="55"/>
        <v>5.7119999999999997</v>
      </c>
      <c r="BM123" s="64">
        <f t="shared" si="55"/>
        <v>7.14</v>
      </c>
      <c r="BN123" s="64">
        <f t="shared" si="55"/>
        <v>5.7119999999999997</v>
      </c>
      <c r="BO123" s="76">
        <v>0</v>
      </c>
      <c r="BP123" s="64">
        <f t="shared" ref="BP123" si="56">BP122*BP114</f>
        <v>7.14</v>
      </c>
      <c r="BQ123" s="76">
        <v>0</v>
      </c>
      <c r="BR123" s="61"/>
      <c r="BS123" s="61"/>
      <c r="BT123" s="61"/>
    </row>
    <row r="124" spans="1:72" s="42" customFormat="1" ht="24">
      <c r="A124" s="47"/>
      <c r="B124" s="47" t="s">
        <v>1</v>
      </c>
      <c r="C124" s="101" t="e">
        <f>C113+C86+C69+C50+C34+C20+C12+C123</f>
        <v>#REF!</v>
      </c>
      <c r="D124" s="66" t="e">
        <f t="shared" ref="D124:BO124" si="57">D113+D86+D69+D50+D34+D20+D12+D123</f>
        <v>#REF!</v>
      </c>
      <c r="E124" s="101" t="e">
        <f t="shared" si="57"/>
        <v>#REF!</v>
      </c>
      <c r="F124" s="67" t="e">
        <f t="shared" si="57"/>
        <v>#REF!</v>
      </c>
      <c r="G124" s="66" t="e">
        <f t="shared" si="57"/>
        <v>#REF!</v>
      </c>
      <c r="H124" s="100" t="e">
        <f t="shared" si="57"/>
        <v>#REF!</v>
      </c>
      <c r="I124" s="66" t="e">
        <f t="shared" si="57"/>
        <v>#REF!</v>
      </c>
      <c r="J124" s="103" t="e">
        <f>J113+J86+J69+J50+J34+J20+J12+J123</f>
        <v>#REF!</v>
      </c>
      <c r="K124" s="66" t="e">
        <f t="shared" si="57"/>
        <v>#REF!</v>
      </c>
      <c r="L124" s="67" t="e">
        <f t="shared" si="57"/>
        <v>#REF!</v>
      </c>
      <c r="M124" s="101" t="e">
        <f t="shared" si="57"/>
        <v>#REF!</v>
      </c>
      <c r="N124" s="101" t="e">
        <f t="shared" si="57"/>
        <v>#REF!</v>
      </c>
      <c r="O124" s="101" t="e">
        <f t="shared" si="57"/>
        <v>#REF!</v>
      </c>
      <c r="P124" s="101" t="e">
        <f t="shared" si="57"/>
        <v>#REF!</v>
      </c>
      <c r="Q124" s="101" t="e">
        <f t="shared" si="57"/>
        <v>#REF!</v>
      </c>
      <c r="R124" s="101" t="e">
        <f t="shared" si="57"/>
        <v>#REF!</v>
      </c>
      <c r="S124" s="66" t="e">
        <f t="shared" si="57"/>
        <v>#REF!</v>
      </c>
      <c r="T124" s="67" t="e">
        <f t="shared" si="57"/>
        <v>#REF!</v>
      </c>
      <c r="U124" s="66" t="e">
        <f t="shared" si="57"/>
        <v>#REF!</v>
      </c>
      <c r="V124" s="66" t="e">
        <f t="shared" si="57"/>
        <v>#REF!</v>
      </c>
      <c r="W124" s="101" t="e">
        <f t="shared" si="57"/>
        <v>#REF!</v>
      </c>
      <c r="X124" s="67" t="e">
        <f>X113+X86+X69+X50+X34+X20+X12+X123</f>
        <v>#REF!</v>
      </c>
      <c r="Y124" s="66" t="e">
        <f t="shared" si="57"/>
        <v>#REF!</v>
      </c>
      <c r="Z124" s="101" t="e">
        <f t="shared" si="57"/>
        <v>#REF!</v>
      </c>
      <c r="AA124" s="74" t="e">
        <f t="shared" si="57"/>
        <v>#REF!</v>
      </c>
      <c r="AB124" s="66" t="e">
        <f t="shared" si="57"/>
        <v>#REF!</v>
      </c>
      <c r="AC124" s="101" t="e">
        <f t="shared" si="57"/>
        <v>#REF!</v>
      </c>
      <c r="AD124" s="101" t="e">
        <f t="shared" si="57"/>
        <v>#REF!</v>
      </c>
      <c r="AE124" s="66" t="e">
        <f t="shared" si="57"/>
        <v>#REF!</v>
      </c>
      <c r="AF124" s="101" t="e">
        <f t="shared" si="57"/>
        <v>#REF!</v>
      </c>
      <c r="AG124" s="66" t="e">
        <f t="shared" si="57"/>
        <v>#REF!</v>
      </c>
      <c r="AH124" s="101" t="e">
        <f t="shared" si="57"/>
        <v>#REF!</v>
      </c>
      <c r="AI124" s="66" t="e">
        <f t="shared" si="57"/>
        <v>#REF!</v>
      </c>
      <c r="AJ124" s="74" t="e">
        <f t="shared" si="57"/>
        <v>#REF!</v>
      </c>
      <c r="AK124" s="74" t="e">
        <f t="shared" si="57"/>
        <v>#REF!</v>
      </c>
      <c r="AL124" s="67" t="e">
        <f t="shared" si="57"/>
        <v>#REF!</v>
      </c>
      <c r="AM124" s="100" t="e">
        <f t="shared" si="57"/>
        <v>#REF!</v>
      </c>
      <c r="AN124" s="66" t="e">
        <f t="shared" si="57"/>
        <v>#REF!</v>
      </c>
      <c r="AO124" s="100" t="e">
        <f t="shared" si="57"/>
        <v>#REF!</v>
      </c>
      <c r="AP124" s="66" t="e">
        <f t="shared" si="57"/>
        <v>#REF!</v>
      </c>
      <c r="AQ124" s="100" t="e">
        <f t="shared" si="57"/>
        <v>#REF!</v>
      </c>
      <c r="AR124" s="67" t="e">
        <f t="shared" si="57"/>
        <v>#REF!</v>
      </c>
      <c r="AS124" s="67" t="e">
        <f t="shared" si="57"/>
        <v>#REF!</v>
      </c>
      <c r="AT124" s="74" t="e">
        <f t="shared" si="57"/>
        <v>#REF!</v>
      </c>
      <c r="AU124" s="66" t="e">
        <f t="shared" si="57"/>
        <v>#REF!</v>
      </c>
      <c r="AV124" s="66" t="e">
        <f t="shared" si="57"/>
        <v>#REF!</v>
      </c>
      <c r="AW124" s="67" t="e">
        <f t="shared" si="57"/>
        <v>#REF!</v>
      </c>
      <c r="AX124" s="101" t="e">
        <f t="shared" si="57"/>
        <v>#REF!</v>
      </c>
      <c r="AY124" s="66" t="e">
        <f t="shared" si="57"/>
        <v>#REF!</v>
      </c>
      <c r="AZ124" s="74" t="e">
        <f t="shared" si="57"/>
        <v>#REF!</v>
      </c>
      <c r="BA124" s="66" t="e">
        <f t="shared" si="57"/>
        <v>#REF!</v>
      </c>
      <c r="BB124" s="67" t="e">
        <f t="shared" si="57"/>
        <v>#REF!</v>
      </c>
      <c r="BC124" s="100" t="e">
        <f t="shared" si="57"/>
        <v>#REF!</v>
      </c>
      <c r="BD124" s="66" t="e">
        <f t="shared" si="57"/>
        <v>#REF!</v>
      </c>
      <c r="BE124" s="101" t="e">
        <f t="shared" si="57"/>
        <v>#REF!</v>
      </c>
      <c r="BF124" s="66" t="e">
        <f t="shared" si="57"/>
        <v>#REF!</v>
      </c>
      <c r="BG124" s="101" t="e">
        <f t="shared" si="57"/>
        <v>#REF!</v>
      </c>
      <c r="BH124" s="66" t="e">
        <f t="shared" si="57"/>
        <v>#REF!</v>
      </c>
      <c r="BI124" s="101" t="e">
        <f t="shared" si="57"/>
        <v>#REF!</v>
      </c>
      <c r="BJ124" s="101" t="e">
        <f t="shared" si="57"/>
        <v>#REF!</v>
      </c>
      <c r="BK124" s="66" t="e">
        <f t="shared" si="57"/>
        <v>#REF!</v>
      </c>
      <c r="BL124" s="67" t="e">
        <f t="shared" si="57"/>
        <v>#REF!</v>
      </c>
      <c r="BM124" s="98" t="e">
        <f t="shared" si="57"/>
        <v>#REF!</v>
      </c>
      <c r="BN124" s="74" t="e">
        <f t="shared" si="57"/>
        <v>#REF!</v>
      </c>
      <c r="BO124" s="66" t="e">
        <f t="shared" si="57"/>
        <v>#REF!</v>
      </c>
      <c r="BP124" s="74" t="e">
        <f t="shared" ref="BP124:BQ124" si="58">BP113+BP86+BP69+BP50+BP34+BP20+BP12+BP123</f>
        <v>#REF!</v>
      </c>
      <c r="BQ124" s="74" t="e">
        <f t="shared" si="58"/>
        <v>#REF!</v>
      </c>
      <c r="BR124" s="61"/>
      <c r="BS124" s="61"/>
      <c r="BT124" s="61"/>
    </row>
    <row r="125" spans="1:72" s="42" customFormat="1" ht="24">
      <c r="B125" s="77" t="s">
        <v>176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>
        <v>1</v>
      </c>
      <c r="Y125" s="102"/>
      <c r="Z125" s="102"/>
      <c r="AA125" s="102">
        <v>3</v>
      </c>
      <c r="AB125" s="102"/>
      <c r="AC125" s="102"/>
      <c r="AD125" s="102"/>
      <c r="AE125" s="102"/>
      <c r="AF125" s="102"/>
      <c r="AG125" s="102"/>
      <c r="AH125" s="102"/>
      <c r="AI125" s="102"/>
      <c r="AJ125" s="102">
        <v>2</v>
      </c>
      <c r="AK125" s="102">
        <v>1</v>
      </c>
      <c r="AL125" s="102"/>
      <c r="AM125" s="102"/>
      <c r="AN125" s="102"/>
      <c r="AO125" s="102"/>
      <c r="AP125" s="102"/>
      <c r="AQ125" s="102"/>
      <c r="AR125" s="102"/>
      <c r="AS125" s="102"/>
      <c r="AT125" s="102">
        <v>2</v>
      </c>
      <c r="AU125" s="102"/>
      <c r="AV125" s="102"/>
      <c r="AW125" s="102"/>
      <c r="AX125" s="102"/>
      <c r="AY125" s="102"/>
      <c r="AZ125" s="102">
        <v>2</v>
      </c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>
        <v>1</v>
      </c>
      <c r="BO125" s="102">
        <v>1</v>
      </c>
      <c r="BP125" s="102">
        <v>1</v>
      </c>
      <c r="BQ125" s="102">
        <v>3</v>
      </c>
      <c r="BR125" s="58"/>
      <c r="BS125" s="58"/>
      <c r="BT125" s="58"/>
    </row>
    <row r="126" spans="1:72" s="42" customFormat="1" ht="3.75" customHeight="1">
      <c r="B126" s="77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>
        <v>15</v>
      </c>
      <c r="Y126" s="102"/>
      <c r="Z126" s="102"/>
      <c r="AA126" s="102">
        <v>45</v>
      </c>
      <c r="AB126" s="102"/>
      <c r="AC126" s="102"/>
      <c r="AD126" s="102"/>
      <c r="AE126" s="102"/>
      <c r="AF126" s="102"/>
      <c r="AG126" s="102"/>
      <c r="AH126" s="102"/>
      <c r="AI126" s="102"/>
      <c r="AJ126" s="102">
        <v>30</v>
      </c>
      <c r="AK126" s="102">
        <v>15</v>
      </c>
      <c r="AL126" s="102"/>
      <c r="AM126" s="102"/>
      <c r="AN126" s="102"/>
      <c r="AO126" s="102"/>
      <c r="AP126" s="102"/>
      <c r="AQ126" s="102"/>
      <c r="AR126" s="102"/>
      <c r="AS126" s="102"/>
      <c r="AT126" s="102">
        <v>30</v>
      </c>
      <c r="AU126" s="102"/>
      <c r="AV126" s="102"/>
      <c r="AW126" s="102"/>
      <c r="AX126" s="102"/>
      <c r="AY126" s="102"/>
      <c r="AZ126" s="102">
        <v>30</v>
      </c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>
        <v>15</v>
      </c>
      <c r="BO126" s="102">
        <v>10</v>
      </c>
      <c r="BP126" s="102">
        <v>15</v>
      </c>
      <c r="BQ126" s="102">
        <v>55</v>
      </c>
      <c r="BR126" s="58"/>
      <c r="BS126" s="58"/>
      <c r="BT126" s="58"/>
    </row>
    <row r="127" spans="1:72" s="42" customFormat="1" ht="24">
      <c r="B127" s="42" t="s">
        <v>200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75">
        <v>92.9</v>
      </c>
      <c r="Y127" s="102"/>
      <c r="Z127" s="102"/>
      <c r="AA127" s="63">
        <v>76.36</v>
      </c>
      <c r="AB127" s="102"/>
      <c r="AC127" s="102"/>
      <c r="AD127" s="102"/>
      <c r="AE127" s="102"/>
      <c r="AF127" s="102"/>
      <c r="AG127" s="102"/>
      <c r="AH127" s="102"/>
      <c r="AI127" s="102"/>
      <c r="AJ127" s="93">
        <v>67.099999999999994</v>
      </c>
      <c r="AK127" s="64">
        <v>81.099999999999994</v>
      </c>
      <c r="AL127" s="102"/>
      <c r="AM127" s="102"/>
      <c r="AN127" s="102"/>
      <c r="AO127" s="102"/>
      <c r="AP127" s="102"/>
      <c r="AQ127" s="102"/>
      <c r="AR127" s="102"/>
      <c r="AS127" s="102"/>
      <c r="AT127" s="64">
        <v>88.57</v>
      </c>
      <c r="AU127" s="102"/>
      <c r="AV127" s="102"/>
      <c r="AW127" s="102"/>
      <c r="AX127" s="102"/>
      <c r="AY127" s="102"/>
      <c r="AZ127" s="64">
        <v>85.71</v>
      </c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78">
        <v>72.900000000000006</v>
      </c>
      <c r="BO127" s="75">
        <v>95.5</v>
      </c>
      <c r="BP127" s="64">
        <v>89.4</v>
      </c>
      <c r="BQ127" s="78">
        <v>70.900000000000006</v>
      </c>
      <c r="BR127" s="58"/>
      <c r="BS127" s="58"/>
      <c r="BT127" s="58"/>
    </row>
    <row r="128" spans="1:72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</row>
    <row r="129" spans="2:69" ht="24">
      <c r="B129" s="95" t="s">
        <v>201</v>
      </c>
      <c r="C129" s="79">
        <v>21</v>
      </c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</row>
    <row r="130" spans="2:69" ht="24">
      <c r="B130" s="94" t="s">
        <v>199</v>
      </c>
      <c r="C130" s="58">
        <v>27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69" ht="24">
      <c r="B131" s="50" t="s">
        <v>197</v>
      </c>
      <c r="C131" s="58">
        <v>9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69" ht="24">
      <c r="B132" s="96" t="s">
        <v>198</v>
      </c>
      <c r="C132" s="58">
        <v>7</v>
      </c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69" ht="24">
      <c r="B133" s="97" t="s">
        <v>202</v>
      </c>
      <c r="C133" s="58">
        <v>2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69" ht="24">
      <c r="B134" s="42" t="s">
        <v>203</v>
      </c>
      <c r="C134" s="61">
        <f>SUM(C129:C133)</f>
        <v>66</v>
      </c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</sheetData>
  <mergeCells count="17">
    <mergeCell ref="A85:A86"/>
    <mergeCell ref="A3:A10"/>
    <mergeCell ref="A11:A12"/>
    <mergeCell ref="A14:A18"/>
    <mergeCell ref="A19:A20"/>
    <mergeCell ref="A22:A31"/>
    <mergeCell ref="A33:A34"/>
    <mergeCell ref="A36:A43"/>
    <mergeCell ref="A49:A50"/>
    <mergeCell ref="A52:A67"/>
    <mergeCell ref="A68:A69"/>
    <mergeCell ref="A71:A78"/>
    <mergeCell ref="D129:M129"/>
    <mergeCell ref="A88:A111"/>
    <mergeCell ref="A112:A113"/>
    <mergeCell ref="A115:A121"/>
    <mergeCell ref="A122:A12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topLeftCell="A31" workbookViewId="0">
      <selection activeCell="C37" sqref="C37"/>
    </sheetView>
  </sheetViews>
  <sheetFormatPr defaultRowHeight="18.75" customHeight="1"/>
  <cols>
    <col min="1" max="1" width="5.375" style="112" customWidth="1"/>
    <col min="2" max="2" width="17.125" style="104" customWidth="1"/>
    <col min="3" max="3" width="6.75" style="105" customWidth="1"/>
    <col min="4" max="4" width="11" style="112" customWidth="1"/>
    <col min="5" max="5" width="4.625" style="1" customWidth="1"/>
    <col min="6" max="6" width="5.75" style="1" customWidth="1"/>
    <col min="7" max="7" width="17.75" style="1" customWidth="1"/>
    <col min="8" max="8" width="7" style="1" customWidth="1"/>
    <col min="9" max="9" width="11.75" style="112" customWidth="1"/>
    <col min="10" max="10" width="3.625" style="1" customWidth="1"/>
    <col min="11" max="11" width="5" style="1" customWidth="1"/>
    <col min="12" max="12" width="12.375" style="1" customWidth="1"/>
    <col min="13" max="13" width="8.25" style="1" customWidth="1"/>
    <col min="14" max="14" width="13.875" style="136" customWidth="1"/>
    <col min="15" max="15" width="3.625" style="1" customWidth="1"/>
    <col min="16" max="16" width="6.125" style="1" customWidth="1"/>
    <col min="17" max="17" width="14.5" style="1" customWidth="1"/>
    <col min="18" max="18" width="7.375" style="1" customWidth="1"/>
    <col min="19" max="19" width="13.125" style="1" customWidth="1"/>
    <col min="20" max="20" width="3.625" style="1" customWidth="1"/>
    <col min="21" max="21" width="6.125" style="1" customWidth="1"/>
    <col min="22" max="22" width="14.5" style="1" customWidth="1"/>
    <col min="23" max="23" width="7.375" style="1" customWidth="1"/>
    <col min="24" max="24" width="13.125" style="1" customWidth="1"/>
    <col min="25" max="29" width="3.625" style="1" customWidth="1"/>
    <col min="30" max="30" width="4.875" style="1" customWidth="1"/>
    <col min="31" max="31" width="4.75" style="1" customWidth="1"/>
    <col min="32" max="35" width="3.625" style="1" customWidth="1"/>
    <col min="36" max="36" width="5.375" style="1" customWidth="1"/>
    <col min="37" max="41" width="3.625" style="1" customWidth="1"/>
    <col min="42" max="42" width="6.125" style="1" customWidth="1"/>
    <col min="43" max="45" width="3.625" style="1" customWidth="1"/>
    <col min="46" max="46" width="6.5" style="1" customWidth="1"/>
    <col min="47" max="60" width="3.625" style="1" customWidth="1"/>
    <col min="61" max="61" width="4.875" style="1" customWidth="1"/>
    <col min="62" max="65" width="3.625" style="1" customWidth="1"/>
    <col min="66" max="16384" width="9" style="1"/>
  </cols>
  <sheetData>
    <row r="1" spans="1:24" ht="18.75" customHeight="1">
      <c r="A1" s="156" t="s">
        <v>220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24" s="116" customFormat="1" ht="18.75" customHeight="1">
      <c r="A2" s="113" t="s">
        <v>216</v>
      </c>
      <c r="B2" s="114" t="s">
        <v>217</v>
      </c>
      <c r="C2" s="115" t="s">
        <v>218</v>
      </c>
      <c r="D2" s="129" t="s">
        <v>219</v>
      </c>
      <c r="F2" s="113" t="s">
        <v>216</v>
      </c>
      <c r="G2" s="114" t="s">
        <v>217</v>
      </c>
      <c r="H2" s="115" t="s">
        <v>218</v>
      </c>
      <c r="I2" s="129" t="s">
        <v>219</v>
      </c>
      <c r="K2" s="113" t="s">
        <v>216</v>
      </c>
      <c r="L2" s="114" t="s">
        <v>217</v>
      </c>
      <c r="M2" s="115" t="s">
        <v>218</v>
      </c>
      <c r="N2" s="129" t="s">
        <v>219</v>
      </c>
    </row>
    <row r="3" spans="1:24" s="120" customFormat="1" ht="18.75" customHeight="1">
      <c r="A3" s="117">
        <v>1</v>
      </c>
      <c r="B3" s="118" t="s">
        <v>16</v>
      </c>
      <c r="C3" s="119">
        <v>97</v>
      </c>
      <c r="D3" s="117" t="s">
        <v>193</v>
      </c>
      <c r="F3" s="117">
        <v>22</v>
      </c>
      <c r="G3" s="118" t="s">
        <v>11</v>
      </c>
      <c r="H3" s="121">
        <v>89.8</v>
      </c>
      <c r="I3" s="117" t="s">
        <v>205</v>
      </c>
      <c r="K3" s="117">
        <v>49</v>
      </c>
      <c r="L3" s="118" t="s">
        <v>7</v>
      </c>
      <c r="M3" s="119">
        <v>79</v>
      </c>
      <c r="N3" s="133" t="s">
        <v>194</v>
      </c>
    </row>
    <row r="4" spans="1:24" s="120" customFormat="1" ht="18.75" customHeight="1">
      <c r="A4" s="117">
        <v>2</v>
      </c>
      <c r="B4" s="118" t="s">
        <v>63</v>
      </c>
      <c r="C4" s="119">
        <v>96</v>
      </c>
      <c r="D4" s="117" t="s">
        <v>193</v>
      </c>
      <c r="F4" s="117">
        <v>23</v>
      </c>
      <c r="G4" s="118" t="s">
        <v>59</v>
      </c>
      <c r="H4" s="119">
        <v>89</v>
      </c>
      <c r="I4" s="117" t="s">
        <v>205</v>
      </c>
      <c r="K4" s="117">
        <v>50</v>
      </c>
      <c r="L4" s="118" t="s">
        <v>39</v>
      </c>
      <c r="M4" s="119">
        <v>79</v>
      </c>
      <c r="N4" s="133" t="s">
        <v>194</v>
      </c>
    </row>
    <row r="5" spans="1:24" s="120" customFormat="1" ht="18.75" customHeight="1">
      <c r="A5" s="117">
        <v>3</v>
      </c>
      <c r="B5" s="118" t="s">
        <v>68</v>
      </c>
      <c r="C5" s="119">
        <v>96</v>
      </c>
      <c r="D5" s="117" t="s">
        <v>193</v>
      </c>
      <c r="F5" s="117">
        <v>24</v>
      </c>
      <c r="G5" s="118" t="s">
        <v>69</v>
      </c>
      <c r="H5" s="119">
        <v>89</v>
      </c>
      <c r="I5" s="117" t="s">
        <v>205</v>
      </c>
      <c r="K5" s="117">
        <v>51</v>
      </c>
      <c r="L5" s="118" t="s">
        <v>50</v>
      </c>
      <c r="M5" s="119">
        <v>79</v>
      </c>
      <c r="N5" s="133" t="s">
        <v>194</v>
      </c>
      <c r="U5" s="122"/>
      <c r="V5" s="123"/>
      <c r="W5" s="124"/>
      <c r="X5" s="125"/>
    </row>
    <row r="6" spans="1:24" s="120" customFormat="1" ht="18.75" customHeight="1">
      <c r="A6" s="117">
        <v>4</v>
      </c>
      <c r="B6" s="118" t="s">
        <v>14</v>
      </c>
      <c r="C6" s="119">
        <v>95</v>
      </c>
      <c r="D6" s="117" t="s">
        <v>193</v>
      </c>
      <c r="F6" s="117">
        <v>25</v>
      </c>
      <c r="G6" s="118" t="s">
        <v>47</v>
      </c>
      <c r="H6" s="119">
        <v>88.57</v>
      </c>
      <c r="I6" s="117" t="s">
        <v>205</v>
      </c>
      <c r="K6" s="117">
        <v>52</v>
      </c>
      <c r="L6" s="118" t="s">
        <v>55</v>
      </c>
      <c r="M6" s="119">
        <v>79</v>
      </c>
      <c r="N6" s="133" t="s">
        <v>194</v>
      </c>
      <c r="U6" s="122"/>
      <c r="V6" s="123"/>
      <c r="W6" s="124"/>
      <c r="X6" s="125"/>
    </row>
    <row r="7" spans="1:24" s="120" customFormat="1" ht="18.75" customHeight="1">
      <c r="A7" s="117">
        <v>5</v>
      </c>
      <c r="B7" s="118" t="s">
        <v>19</v>
      </c>
      <c r="C7" s="119">
        <v>95</v>
      </c>
      <c r="D7" s="117" t="s">
        <v>193</v>
      </c>
      <c r="F7" s="117">
        <v>26</v>
      </c>
      <c r="G7" s="118" t="s">
        <v>8</v>
      </c>
      <c r="H7" s="119">
        <v>88</v>
      </c>
      <c r="I7" s="117" t="s">
        <v>205</v>
      </c>
      <c r="K7" s="117">
        <v>53</v>
      </c>
      <c r="L7" s="118" t="s">
        <v>13</v>
      </c>
      <c r="M7" s="119">
        <v>78</v>
      </c>
      <c r="N7" s="133" t="s">
        <v>194</v>
      </c>
      <c r="U7" s="122"/>
      <c r="V7" s="123"/>
      <c r="W7" s="124"/>
      <c r="X7" s="125"/>
    </row>
    <row r="8" spans="1:24" s="120" customFormat="1" ht="18.75" customHeight="1">
      <c r="A8" s="117">
        <v>6</v>
      </c>
      <c r="B8" s="118" t="s">
        <v>33</v>
      </c>
      <c r="C8" s="119">
        <v>95</v>
      </c>
      <c r="D8" s="117" t="s">
        <v>193</v>
      </c>
      <c r="F8" s="117">
        <v>27</v>
      </c>
      <c r="G8" s="118" t="s">
        <v>32</v>
      </c>
      <c r="H8" s="119">
        <v>88</v>
      </c>
      <c r="I8" s="117" t="s">
        <v>205</v>
      </c>
      <c r="K8" s="117">
        <v>54</v>
      </c>
      <c r="L8" s="118" t="s">
        <v>21</v>
      </c>
      <c r="M8" s="119">
        <v>78</v>
      </c>
      <c r="N8" s="133" t="s">
        <v>194</v>
      </c>
      <c r="U8" s="122"/>
      <c r="V8" s="123"/>
      <c r="W8" s="124"/>
      <c r="X8" s="125"/>
    </row>
    <row r="9" spans="1:24" s="120" customFormat="1" ht="18.75" customHeight="1">
      <c r="A9" s="117">
        <v>7</v>
      </c>
      <c r="B9" s="118" t="s">
        <v>6</v>
      </c>
      <c r="C9" s="119">
        <v>94</v>
      </c>
      <c r="D9" s="117" t="s">
        <v>193</v>
      </c>
      <c r="F9" s="117">
        <v>28</v>
      </c>
      <c r="G9" s="118" t="s">
        <v>34</v>
      </c>
      <c r="H9" s="119">
        <v>88</v>
      </c>
      <c r="I9" s="117" t="s">
        <v>205</v>
      </c>
      <c r="K9" s="117">
        <v>55</v>
      </c>
      <c r="L9" s="118" t="s">
        <v>46</v>
      </c>
      <c r="M9" s="119">
        <v>78</v>
      </c>
      <c r="N9" s="133" t="s">
        <v>194</v>
      </c>
      <c r="U9" s="122"/>
      <c r="V9" s="123"/>
      <c r="W9" s="124"/>
      <c r="X9" s="125"/>
    </row>
    <row r="10" spans="1:24" s="120" customFormat="1" ht="18.75" customHeight="1">
      <c r="A10" s="117">
        <v>8</v>
      </c>
      <c r="B10" s="118" t="s">
        <v>58</v>
      </c>
      <c r="C10" s="119">
        <v>94</v>
      </c>
      <c r="D10" s="117" t="s">
        <v>193</v>
      </c>
      <c r="F10" s="117">
        <v>29</v>
      </c>
      <c r="G10" s="118" t="s">
        <v>10</v>
      </c>
      <c r="H10" s="119">
        <v>87</v>
      </c>
      <c r="I10" s="117" t="s">
        <v>205</v>
      </c>
      <c r="K10" s="117">
        <v>56</v>
      </c>
      <c r="L10" s="118" t="s">
        <v>65</v>
      </c>
      <c r="M10" s="119">
        <v>78</v>
      </c>
      <c r="N10" s="133" t="s">
        <v>194</v>
      </c>
    </row>
    <row r="11" spans="1:24" s="120" customFormat="1" ht="18.75" customHeight="1">
      <c r="A11" s="117">
        <v>9</v>
      </c>
      <c r="B11" s="118" t="s">
        <v>62</v>
      </c>
      <c r="C11" s="119">
        <v>94</v>
      </c>
      <c r="D11" s="117" t="s">
        <v>193</v>
      </c>
      <c r="F11" s="117">
        <v>30</v>
      </c>
      <c r="G11" s="118" t="s">
        <v>49</v>
      </c>
      <c r="H11" s="119">
        <v>87</v>
      </c>
      <c r="I11" s="117" t="s">
        <v>205</v>
      </c>
      <c r="K11" s="117">
        <v>57</v>
      </c>
      <c r="L11" s="118" t="s">
        <v>28</v>
      </c>
      <c r="M11" s="119">
        <v>76</v>
      </c>
      <c r="N11" s="133" t="s">
        <v>194</v>
      </c>
    </row>
    <row r="12" spans="1:24" s="120" customFormat="1" ht="18.75" customHeight="1">
      <c r="A12" s="117">
        <v>10</v>
      </c>
      <c r="B12" s="118" t="s">
        <v>4</v>
      </c>
      <c r="C12" s="119" t="e">
        <f>ล่าสุด!C124</f>
        <v>#REF!</v>
      </c>
      <c r="D12" s="117" t="s">
        <v>193</v>
      </c>
      <c r="F12" s="117">
        <v>31</v>
      </c>
      <c r="G12" s="118" t="s">
        <v>57</v>
      </c>
      <c r="H12" s="119">
        <v>87</v>
      </c>
      <c r="I12" s="117" t="s">
        <v>205</v>
      </c>
      <c r="K12" s="117">
        <v>58</v>
      </c>
      <c r="L12" s="118" t="s">
        <v>45</v>
      </c>
      <c r="M12" s="119">
        <v>75</v>
      </c>
      <c r="N12" s="133" t="s">
        <v>194</v>
      </c>
    </row>
    <row r="13" spans="1:24" s="120" customFormat="1" ht="18.75" customHeight="1">
      <c r="A13" s="117">
        <v>11</v>
      </c>
      <c r="B13" s="118" t="s">
        <v>15</v>
      </c>
      <c r="C13" s="119">
        <v>93</v>
      </c>
      <c r="D13" s="117" t="s">
        <v>193</v>
      </c>
      <c r="F13" s="117">
        <v>32</v>
      </c>
      <c r="G13" s="118" t="s">
        <v>12</v>
      </c>
      <c r="H13" s="119">
        <v>86</v>
      </c>
      <c r="I13" s="117" t="s">
        <v>205</v>
      </c>
      <c r="N13" s="134"/>
    </row>
    <row r="14" spans="1:24" s="120" customFormat="1" ht="18.75" customHeight="1">
      <c r="A14" s="117">
        <v>12</v>
      </c>
      <c r="B14" s="118" t="s">
        <v>18</v>
      </c>
      <c r="C14" s="119">
        <v>93</v>
      </c>
      <c r="D14" s="117" t="s">
        <v>193</v>
      </c>
      <c r="F14" s="117">
        <v>33</v>
      </c>
      <c r="G14" s="118" t="s">
        <v>22</v>
      </c>
      <c r="H14" s="119">
        <v>86</v>
      </c>
      <c r="I14" s="117" t="s">
        <v>205</v>
      </c>
      <c r="K14" s="126" t="s">
        <v>216</v>
      </c>
      <c r="L14" s="127" t="s">
        <v>217</v>
      </c>
      <c r="M14" s="128" t="s">
        <v>218</v>
      </c>
      <c r="N14" s="135" t="s">
        <v>219</v>
      </c>
    </row>
    <row r="15" spans="1:24" s="120" customFormat="1" ht="18.75" customHeight="1">
      <c r="A15" s="117">
        <v>13</v>
      </c>
      <c r="B15" s="118" t="s">
        <v>25</v>
      </c>
      <c r="C15" s="119">
        <v>93</v>
      </c>
      <c r="D15" s="117" t="s">
        <v>193</v>
      </c>
      <c r="F15" s="117">
        <v>34</v>
      </c>
      <c r="G15" s="118" t="s">
        <v>29</v>
      </c>
      <c r="H15" s="119">
        <v>86</v>
      </c>
      <c r="I15" s="117" t="s">
        <v>205</v>
      </c>
      <c r="K15" s="117">
        <v>59</v>
      </c>
      <c r="L15" s="118" t="s">
        <v>42</v>
      </c>
      <c r="M15" s="119">
        <v>74</v>
      </c>
      <c r="N15" s="133" t="s">
        <v>195</v>
      </c>
    </row>
    <row r="16" spans="1:24" s="120" customFormat="1" ht="18.75" customHeight="1">
      <c r="A16" s="117">
        <v>14</v>
      </c>
      <c r="B16" s="118" t="s">
        <v>17</v>
      </c>
      <c r="C16" s="119">
        <v>92</v>
      </c>
      <c r="D16" s="117" t="s">
        <v>193</v>
      </c>
      <c r="F16" s="117">
        <v>35</v>
      </c>
      <c r="G16" s="118" t="s">
        <v>53</v>
      </c>
      <c r="H16" s="119">
        <v>86</v>
      </c>
      <c r="I16" s="117" t="s">
        <v>205</v>
      </c>
      <c r="K16" s="117">
        <v>60</v>
      </c>
      <c r="L16" s="118" t="s">
        <v>9</v>
      </c>
      <c r="M16" s="119">
        <v>73</v>
      </c>
      <c r="N16" s="133" t="s">
        <v>195</v>
      </c>
    </row>
    <row r="17" spans="1:14" s="120" customFormat="1" ht="18.75" customHeight="1">
      <c r="A17" s="117">
        <v>15</v>
      </c>
      <c r="B17" s="118" t="s">
        <v>27</v>
      </c>
      <c r="C17" s="119">
        <v>92</v>
      </c>
      <c r="D17" s="117" t="s">
        <v>193</v>
      </c>
      <c r="F17" s="117">
        <v>36</v>
      </c>
      <c r="G17" s="118" t="s">
        <v>54</v>
      </c>
      <c r="H17" s="119">
        <v>86</v>
      </c>
      <c r="I17" s="117" t="s">
        <v>205</v>
      </c>
      <c r="K17" s="117">
        <v>61</v>
      </c>
      <c r="L17" s="118" t="s">
        <v>67</v>
      </c>
      <c r="M17" s="119">
        <v>73</v>
      </c>
      <c r="N17" s="133" t="s">
        <v>195</v>
      </c>
    </row>
    <row r="18" spans="1:14" s="120" customFormat="1" ht="18.75" customHeight="1">
      <c r="A18" s="117">
        <v>16</v>
      </c>
      <c r="B18" s="118" t="s">
        <v>31</v>
      </c>
      <c r="C18" s="119">
        <v>92</v>
      </c>
      <c r="D18" s="117" t="s">
        <v>193</v>
      </c>
      <c r="F18" s="117">
        <v>37</v>
      </c>
      <c r="G18" s="118" t="s">
        <v>23</v>
      </c>
      <c r="H18" s="119">
        <v>85</v>
      </c>
      <c r="I18" s="117" t="s">
        <v>205</v>
      </c>
      <c r="K18" s="117">
        <v>62</v>
      </c>
      <c r="L18" s="118" t="s">
        <v>40</v>
      </c>
      <c r="M18" s="119">
        <v>72</v>
      </c>
      <c r="N18" s="133" t="s">
        <v>195</v>
      </c>
    </row>
    <row r="19" spans="1:14" s="120" customFormat="1" ht="18.75" customHeight="1">
      <c r="A19" s="117">
        <v>17</v>
      </c>
      <c r="B19" s="118" t="s">
        <v>60</v>
      </c>
      <c r="C19" s="119">
        <v>92</v>
      </c>
      <c r="D19" s="117" t="s">
        <v>193</v>
      </c>
      <c r="F19" s="117">
        <v>38</v>
      </c>
      <c r="G19" s="118" t="s">
        <v>26</v>
      </c>
      <c r="H19" s="119">
        <v>85</v>
      </c>
      <c r="I19" s="117" t="s">
        <v>205</v>
      </c>
      <c r="K19" s="117">
        <v>63</v>
      </c>
      <c r="L19" s="118" t="s">
        <v>44</v>
      </c>
      <c r="M19" s="119">
        <v>72</v>
      </c>
      <c r="N19" s="133" t="s">
        <v>195</v>
      </c>
    </row>
    <row r="20" spans="1:14" s="120" customFormat="1" ht="18.75" customHeight="1">
      <c r="A20" s="117">
        <v>18</v>
      </c>
      <c r="B20" s="118" t="s">
        <v>24</v>
      </c>
      <c r="C20" s="119">
        <v>91</v>
      </c>
      <c r="D20" s="117" t="s">
        <v>193</v>
      </c>
      <c r="F20" s="117">
        <v>39</v>
      </c>
      <c r="G20" s="118" t="s">
        <v>48</v>
      </c>
      <c r="H20" s="119">
        <v>85</v>
      </c>
      <c r="I20" s="117" t="s">
        <v>205</v>
      </c>
      <c r="K20" s="117">
        <v>64</v>
      </c>
      <c r="L20" s="118" t="s">
        <v>56</v>
      </c>
      <c r="M20" s="119">
        <v>71</v>
      </c>
      <c r="N20" s="133" t="s">
        <v>195</v>
      </c>
    </row>
    <row r="21" spans="1:14" s="120" customFormat="1" ht="18.75" customHeight="1">
      <c r="A21" s="117">
        <v>19</v>
      </c>
      <c r="B21" s="118" t="s">
        <v>186</v>
      </c>
      <c r="C21" s="119">
        <v>91</v>
      </c>
      <c r="D21" s="117" t="s">
        <v>193</v>
      </c>
      <c r="F21" s="117">
        <v>40</v>
      </c>
      <c r="G21" s="118" t="s">
        <v>5</v>
      </c>
      <c r="H21" s="119">
        <v>84</v>
      </c>
      <c r="I21" s="117" t="s">
        <v>205</v>
      </c>
      <c r="K21" s="117">
        <v>65</v>
      </c>
      <c r="L21" s="118" t="s">
        <v>70</v>
      </c>
      <c r="M21" s="119">
        <v>71</v>
      </c>
      <c r="N21" s="133" t="s">
        <v>195</v>
      </c>
    </row>
    <row r="22" spans="1:14" s="120" customFormat="1" ht="18.75" customHeight="1">
      <c r="A22" s="117">
        <v>20</v>
      </c>
      <c r="B22" s="118" t="s">
        <v>35</v>
      </c>
      <c r="C22" s="119">
        <v>90</v>
      </c>
      <c r="D22" s="117" t="s">
        <v>193</v>
      </c>
      <c r="F22" s="117">
        <v>41</v>
      </c>
      <c r="G22" s="118" t="s">
        <v>20</v>
      </c>
      <c r="H22" s="119">
        <v>83</v>
      </c>
      <c r="I22" s="117" t="s">
        <v>205</v>
      </c>
      <c r="K22" s="117">
        <v>66</v>
      </c>
      <c r="L22" s="118" t="s">
        <v>66</v>
      </c>
      <c r="M22" s="119">
        <v>70</v>
      </c>
      <c r="N22" s="133" t="s">
        <v>196</v>
      </c>
    </row>
    <row r="23" spans="1:14" s="120" customFormat="1" ht="18.75" customHeight="1">
      <c r="A23" s="117">
        <v>21</v>
      </c>
      <c r="B23" s="118" t="s">
        <v>51</v>
      </c>
      <c r="C23" s="119">
        <v>90</v>
      </c>
      <c r="D23" s="117" t="s">
        <v>193</v>
      </c>
      <c r="F23" s="117">
        <v>42</v>
      </c>
      <c r="G23" s="118" t="s">
        <v>52</v>
      </c>
      <c r="H23" s="119">
        <v>83</v>
      </c>
      <c r="I23" s="117" t="s">
        <v>205</v>
      </c>
      <c r="K23" s="117">
        <v>67</v>
      </c>
      <c r="L23" s="118" t="s">
        <v>37</v>
      </c>
      <c r="M23" s="119">
        <v>67</v>
      </c>
      <c r="N23" s="133" t="s">
        <v>196</v>
      </c>
    </row>
    <row r="24" spans="1:14" s="120" customFormat="1" ht="18.75" customHeight="1">
      <c r="D24" s="130"/>
      <c r="F24" s="117">
        <v>43</v>
      </c>
      <c r="G24" s="118" t="s">
        <v>36</v>
      </c>
      <c r="H24" s="119">
        <v>81</v>
      </c>
      <c r="I24" s="117" t="s">
        <v>205</v>
      </c>
      <c r="N24" s="134"/>
    </row>
    <row r="25" spans="1:14" s="120" customFormat="1" ht="18.75" customHeight="1">
      <c r="D25" s="130"/>
      <c r="F25" s="117">
        <v>44</v>
      </c>
      <c r="G25" s="118" t="s">
        <v>38</v>
      </c>
      <c r="H25" s="119">
        <v>81</v>
      </c>
      <c r="I25" s="117" t="s">
        <v>205</v>
      </c>
      <c r="K25" s="126" t="s">
        <v>216</v>
      </c>
      <c r="L25" s="127" t="s">
        <v>217</v>
      </c>
      <c r="M25" s="128" t="s">
        <v>218</v>
      </c>
      <c r="N25" s="135" t="s">
        <v>219</v>
      </c>
    </row>
    <row r="26" spans="1:14" s="120" customFormat="1" ht="18.75" customHeight="1">
      <c r="D26" s="130"/>
      <c r="F26" s="117">
        <v>45</v>
      </c>
      <c r="G26" s="118" t="s">
        <v>43</v>
      </c>
      <c r="H26" s="119">
        <v>81</v>
      </c>
      <c r="I26" s="117" t="s">
        <v>205</v>
      </c>
      <c r="K26" s="117">
        <v>66</v>
      </c>
      <c r="L26" s="118" t="s">
        <v>66</v>
      </c>
      <c r="M26" s="119">
        <v>70</v>
      </c>
      <c r="N26" s="133" t="s">
        <v>196</v>
      </c>
    </row>
    <row r="27" spans="1:14" s="120" customFormat="1" ht="18.75" customHeight="1">
      <c r="D27" s="130"/>
      <c r="F27" s="117">
        <v>46</v>
      </c>
      <c r="G27" s="118" t="s">
        <v>61</v>
      </c>
      <c r="H27" s="119">
        <v>81</v>
      </c>
      <c r="I27" s="117" t="s">
        <v>205</v>
      </c>
      <c r="K27" s="117">
        <v>67</v>
      </c>
      <c r="L27" s="118" t="s">
        <v>37</v>
      </c>
      <c r="M27" s="119">
        <v>67</v>
      </c>
      <c r="N27" s="133" t="s">
        <v>196</v>
      </c>
    </row>
    <row r="28" spans="1:14" s="120" customFormat="1" ht="18.75" customHeight="1">
      <c r="D28" s="130"/>
      <c r="F28" s="117">
        <v>47</v>
      </c>
      <c r="G28" s="118" t="s">
        <v>64</v>
      </c>
      <c r="H28" s="119">
        <v>81</v>
      </c>
      <c r="I28" s="117" t="s">
        <v>205</v>
      </c>
      <c r="N28" s="134"/>
    </row>
    <row r="29" spans="1:14" s="120" customFormat="1" ht="18.75" customHeight="1">
      <c r="D29" s="130"/>
      <c r="F29" s="117">
        <v>48</v>
      </c>
      <c r="G29" s="118" t="s">
        <v>41</v>
      </c>
      <c r="H29" s="119">
        <v>80</v>
      </c>
      <c r="I29" s="117" t="s">
        <v>205</v>
      </c>
      <c r="N29" s="134"/>
    </row>
    <row r="30" spans="1:14" ht="18.75" customHeight="1">
      <c r="A30" s="1"/>
      <c r="B30" s="1"/>
      <c r="C30" s="1"/>
    </row>
    <row r="31" spans="1:14" ht="18.75" customHeight="1">
      <c r="A31" s="1"/>
      <c r="B31" s="1"/>
      <c r="C31" s="1"/>
    </row>
    <row r="32" spans="1:14" ht="18.75" customHeight="1">
      <c r="B32" s="155" t="s">
        <v>209</v>
      </c>
      <c r="C32" s="155"/>
      <c r="D32" s="131"/>
    </row>
    <row r="33" spans="2:7" ht="18.75" customHeight="1">
      <c r="B33" s="106" t="s">
        <v>211</v>
      </c>
      <c r="C33" s="28">
        <v>21</v>
      </c>
      <c r="D33" s="154">
        <f>C33+C34</f>
        <v>48</v>
      </c>
    </row>
    <row r="34" spans="2:7" ht="18.75" customHeight="1">
      <c r="B34" s="106" t="s">
        <v>215</v>
      </c>
      <c r="C34" s="28">
        <v>27</v>
      </c>
      <c r="D34" s="154"/>
    </row>
    <row r="35" spans="2:7" ht="18.75" customHeight="1">
      <c r="B35" s="106" t="s">
        <v>212</v>
      </c>
      <c r="C35" s="28">
        <v>10</v>
      </c>
    </row>
    <row r="36" spans="2:7" ht="18.75" customHeight="1">
      <c r="B36" s="106" t="s">
        <v>213</v>
      </c>
      <c r="C36" s="28">
        <v>7</v>
      </c>
    </row>
    <row r="37" spans="2:7" ht="18.75" customHeight="1">
      <c r="B37" s="106" t="s">
        <v>214</v>
      </c>
      <c r="C37" s="28">
        <v>2</v>
      </c>
    </row>
    <row r="38" spans="2:7" ht="18.75" customHeight="1">
      <c r="C38" s="28">
        <f>SUM(C33:C37)</f>
        <v>67</v>
      </c>
    </row>
    <row r="40" spans="2:7" ht="18.75" customHeight="1">
      <c r="B40" s="107" t="s">
        <v>210</v>
      </c>
      <c r="C40" s="108" t="s">
        <v>206</v>
      </c>
      <c r="D40" s="132"/>
      <c r="E40" s="109"/>
      <c r="F40" s="109"/>
      <c r="G40" s="109"/>
    </row>
  </sheetData>
  <mergeCells count="3">
    <mergeCell ref="D33:D34"/>
    <mergeCell ref="B32:C32"/>
    <mergeCell ref="A1:O1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Sheet1</vt:lpstr>
      <vt:lpstr>Sheet2</vt:lpstr>
      <vt:lpstr>ล่าสุด</vt:lpstr>
      <vt:lpstr>Sheet3</vt:lpstr>
    </vt:vector>
  </TitlesOfParts>
  <Company>Mahasarakham Hospital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OPD</cp:lastModifiedBy>
  <cp:lastPrinted>2024-02-27T08:59:30Z</cp:lastPrinted>
  <dcterms:created xsi:type="dcterms:W3CDTF">2024-02-16T06:47:05Z</dcterms:created>
  <dcterms:modified xsi:type="dcterms:W3CDTF">2024-03-09T07:28:53Z</dcterms:modified>
</cp:coreProperties>
</file>